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H:\Payroll\Timesheets\"/>
    </mc:Choice>
  </mc:AlternateContent>
  <xr:revisionPtr revIDLastSave="0" documentId="13_ncr:1_{21A20DBA-6C91-4161-B0D6-7B1CB81ECE63}" xr6:coauthVersionLast="36" xr6:coauthVersionMax="36" xr10:uidLastSave="{00000000-0000-0000-0000-000000000000}"/>
  <bookViews>
    <workbookView xWindow="0" yWindow="0" windowWidth="28800" windowHeight="11700" xr2:uid="{00000000-000D-0000-FFFF-FFFF00000000}"/>
  </bookViews>
  <sheets>
    <sheet name="12.19.23-1.18.24" sheetId="15" r:id="rId1"/>
    <sheet name="1.19.24-2.18.24" sheetId="2" r:id="rId2"/>
    <sheet name="2.19.24-3.18.24" sheetId="3" r:id="rId3"/>
    <sheet name="3.19.24-4.18.24" sheetId="4" r:id="rId4"/>
    <sheet name="4.19.24-5.18.24" sheetId="5" r:id="rId5"/>
    <sheet name="5.19.24-6.18.24" sheetId="6" r:id="rId6"/>
    <sheet name="6.19.24-7.18.24" sheetId="7" r:id="rId7"/>
    <sheet name="7.19.24-8.18.24" sheetId="8" r:id="rId8"/>
    <sheet name="8.19.24-9.18.24" sheetId="9" r:id="rId9"/>
    <sheet name="9.19.24-10.18.24" sheetId="10" r:id="rId10"/>
    <sheet name="10.19.24-11.18.24" sheetId="11" r:id="rId11"/>
    <sheet name="11.19.24-12.18.24" sheetId="12" r:id="rId12"/>
    <sheet name="12.19.24-1.18.25" sheetId="13" r:id="rId13"/>
  </sheets>
  <definedNames>
    <definedName name="_xlnm.Print_Area" localSheetId="1">'1.19.24-2.18.24'!$B$1:$N$77</definedName>
    <definedName name="_xlnm.Print_Area" localSheetId="10">'10.19.24-11.18.24'!$B$1:$N$77</definedName>
    <definedName name="_xlnm.Print_Area" localSheetId="11">'11.19.24-12.18.24'!$B$1:$N$77</definedName>
    <definedName name="_xlnm.Print_Area" localSheetId="0">'12.19.23-1.18.24'!$B$1:$N$77</definedName>
    <definedName name="_xlnm.Print_Area" localSheetId="12">'12.19.24-1.18.25'!$B$1:$N$77</definedName>
    <definedName name="_xlnm.Print_Area" localSheetId="2">'2.19.24-3.18.24'!$B$1:$N$68</definedName>
    <definedName name="_xlnm.Print_Area" localSheetId="3">'3.19.24-4.18.24'!$B$1:$N$77</definedName>
    <definedName name="_xlnm.Print_Area" localSheetId="4">'4.19.24-5.18.24'!$B$1:$N$77</definedName>
    <definedName name="_xlnm.Print_Area" localSheetId="5">'5.19.24-6.18.24'!$B$1:$N$77</definedName>
    <definedName name="_xlnm.Print_Area" localSheetId="6">'6.19.24-7.18.24'!$B$1:$N$77</definedName>
    <definedName name="_xlnm.Print_Area" localSheetId="7">'7.19.24-8.18.24'!$B$1:$N$77</definedName>
    <definedName name="_xlnm.Print_Area" localSheetId="8">'8.19.24-9.18.24'!$B$1:$N$77</definedName>
    <definedName name="_xlnm.Print_Area" localSheetId="9">'9.19.24-10.18.24'!$B$1:$N$77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1" i="13" l="1"/>
  <c r="N71" i="12"/>
  <c r="N71" i="11"/>
  <c r="N71" i="10"/>
  <c r="N71" i="9"/>
  <c r="N71" i="8"/>
  <c r="N71" i="7"/>
  <c r="N71" i="6"/>
  <c r="N71" i="5"/>
  <c r="N71" i="4"/>
  <c r="N62" i="3"/>
  <c r="N71" i="2"/>
  <c r="N71" i="15"/>
  <c r="H13" i="12" l="1"/>
  <c r="H13" i="10"/>
  <c r="H13" i="9"/>
  <c r="H68" i="4" l="1"/>
  <c r="H68" i="5"/>
  <c r="H57" i="5"/>
  <c r="H13" i="5"/>
  <c r="H13" i="4"/>
  <c r="H59" i="3"/>
  <c r="H13" i="3"/>
  <c r="N70" i="2"/>
  <c r="L68" i="2"/>
  <c r="M68" i="2"/>
  <c r="N68" i="2"/>
  <c r="I68" i="2"/>
  <c r="J68" i="2"/>
  <c r="K68" i="2"/>
  <c r="H68" i="2"/>
  <c r="H66" i="2"/>
  <c r="N66" i="2"/>
  <c r="M66" i="2"/>
  <c r="L66" i="2"/>
  <c r="K66" i="2"/>
  <c r="J66" i="2"/>
  <c r="H65" i="2"/>
  <c r="H64" i="2"/>
  <c r="H63" i="2"/>
  <c r="H62" i="2"/>
  <c r="H61" i="2"/>
  <c r="H60" i="2"/>
  <c r="B60" i="2"/>
  <c r="B61" i="2" s="1"/>
  <c r="B62" i="2" s="1"/>
  <c r="B63" i="2" s="1"/>
  <c r="B64" i="2" s="1"/>
  <c r="B65" i="2" s="1"/>
  <c r="H59" i="2"/>
  <c r="H13" i="2"/>
  <c r="L8" i="2"/>
  <c r="L6" i="2"/>
  <c r="K8" i="2"/>
  <c r="K6" i="2"/>
  <c r="I66" i="2" l="1"/>
  <c r="N66" i="15" l="1"/>
  <c r="M66" i="15"/>
  <c r="L66" i="15"/>
  <c r="K66" i="15"/>
  <c r="J66" i="15"/>
  <c r="H65" i="15"/>
  <c r="H64" i="15"/>
  <c r="H63" i="15"/>
  <c r="H62" i="15"/>
  <c r="H61" i="15"/>
  <c r="H60" i="15"/>
  <c r="I66" i="15" s="1"/>
  <c r="B60" i="15"/>
  <c r="B61" i="15" s="1"/>
  <c r="B62" i="15" s="1"/>
  <c r="B63" i="15" s="1"/>
  <c r="B64" i="15" s="1"/>
  <c r="B65" i="15" s="1"/>
  <c r="H59" i="15"/>
  <c r="N57" i="15"/>
  <c r="M57" i="15"/>
  <c r="L57" i="15"/>
  <c r="K57" i="15"/>
  <c r="J57" i="15"/>
  <c r="H57" i="15"/>
  <c r="H56" i="15"/>
  <c r="H55" i="15"/>
  <c r="H54" i="15"/>
  <c r="H53" i="15"/>
  <c r="H52" i="15"/>
  <c r="H51" i="15"/>
  <c r="I57" i="15" s="1"/>
  <c r="B51" i="15"/>
  <c r="B52" i="15" s="1"/>
  <c r="B53" i="15" s="1"/>
  <c r="B54" i="15" s="1"/>
  <c r="B55" i="15" s="1"/>
  <c r="B56" i="15" s="1"/>
  <c r="H50" i="15"/>
  <c r="N48" i="15"/>
  <c r="M48" i="15"/>
  <c r="L48" i="15"/>
  <c r="K48" i="15"/>
  <c r="J48" i="15"/>
  <c r="H47" i="15"/>
  <c r="H46" i="15"/>
  <c r="H45" i="15"/>
  <c r="H44" i="15"/>
  <c r="H43" i="15"/>
  <c r="H42" i="15"/>
  <c r="B42" i="15"/>
  <c r="B43" i="15" s="1"/>
  <c r="B44" i="15" s="1"/>
  <c r="B45" i="15" s="1"/>
  <c r="B46" i="15" s="1"/>
  <c r="B47" i="15" s="1"/>
  <c r="H41" i="15"/>
  <c r="I48" i="15" s="1"/>
  <c r="N39" i="15"/>
  <c r="M39" i="15"/>
  <c r="L39" i="15"/>
  <c r="K39" i="15"/>
  <c r="J39" i="15"/>
  <c r="I39" i="15"/>
  <c r="H38" i="15"/>
  <c r="H37" i="15"/>
  <c r="H36" i="15"/>
  <c r="H35" i="15"/>
  <c r="H34" i="15"/>
  <c r="H33" i="15"/>
  <c r="H39" i="15" s="1"/>
  <c r="B33" i="15"/>
  <c r="B34" i="15" s="1"/>
  <c r="B35" i="15" s="1"/>
  <c r="B36" i="15" s="1"/>
  <c r="B37" i="15" s="1"/>
  <c r="B38" i="15" s="1"/>
  <c r="H32" i="15"/>
  <c r="N30" i="15"/>
  <c r="M30" i="15"/>
  <c r="L30" i="15"/>
  <c r="K30" i="15"/>
  <c r="J30" i="15"/>
  <c r="H30" i="15"/>
  <c r="H29" i="15"/>
  <c r="H28" i="15"/>
  <c r="H27" i="15"/>
  <c r="H26" i="15"/>
  <c r="H25" i="15"/>
  <c r="H24" i="15"/>
  <c r="I30" i="15" s="1"/>
  <c r="B24" i="15"/>
  <c r="B25" i="15" s="1"/>
  <c r="B26" i="15" s="1"/>
  <c r="B27" i="15" s="1"/>
  <c r="B28" i="15" s="1"/>
  <c r="B29" i="15" s="1"/>
  <c r="H23" i="15"/>
  <c r="N21" i="15"/>
  <c r="N68" i="15" s="1"/>
  <c r="M21" i="15"/>
  <c r="M68" i="15" s="1"/>
  <c r="L21" i="15"/>
  <c r="L68" i="15" s="1"/>
  <c r="K21" i="15"/>
  <c r="K68" i="15" s="1"/>
  <c r="J21" i="15"/>
  <c r="J68" i="15" s="1"/>
  <c r="M8" i="15" s="1"/>
  <c r="H20" i="15"/>
  <c r="H19" i="15"/>
  <c r="H18" i="15"/>
  <c r="H17" i="15"/>
  <c r="B17" i="15"/>
  <c r="B18" i="15" s="1"/>
  <c r="B19" i="15" s="1"/>
  <c r="B20" i="15" s="1"/>
  <c r="H16" i="15"/>
  <c r="B16" i="15"/>
  <c r="H15" i="15"/>
  <c r="B15" i="15"/>
  <c r="H14" i="15"/>
  <c r="H21" i="15" s="1"/>
  <c r="H68" i="15" l="1"/>
  <c r="M6" i="15"/>
  <c r="H48" i="15"/>
  <c r="H66" i="15"/>
  <c r="N66" i="13" l="1"/>
  <c r="M66" i="13"/>
  <c r="L66" i="13"/>
  <c r="K66" i="13"/>
  <c r="J66" i="13"/>
  <c r="H65" i="13"/>
  <c r="H64" i="13"/>
  <c r="H63" i="13"/>
  <c r="H62" i="13"/>
  <c r="H61" i="13"/>
  <c r="H60" i="13"/>
  <c r="B60" i="13"/>
  <c r="B61" i="13" s="1"/>
  <c r="B62" i="13" s="1"/>
  <c r="B63" i="13" s="1"/>
  <c r="B64" i="13" s="1"/>
  <c r="B65" i="13" s="1"/>
  <c r="H59" i="13"/>
  <c r="N57" i="13"/>
  <c r="M57" i="13"/>
  <c r="L57" i="13"/>
  <c r="K57" i="13"/>
  <c r="J57" i="13"/>
  <c r="H56" i="13"/>
  <c r="H55" i="13"/>
  <c r="H54" i="13"/>
  <c r="H53" i="13"/>
  <c r="H52" i="13"/>
  <c r="H51" i="13"/>
  <c r="B51" i="13"/>
  <c r="B52" i="13" s="1"/>
  <c r="B53" i="13" s="1"/>
  <c r="B54" i="13" s="1"/>
  <c r="B55" i="13" s="1"/>
  <c r="B56" i="13" s="1"/>
  <c r="H50" i="13"/>
  <c r="N48" i="13"/>
  <c r="M48" i="13"/>
  <c r="L48" i="13"/>
  <c r="K48" i="13"/>
  <c r="J48" i="13"/>
  <c r="H47" i="13"/>
  <c r="H46" i="13"/>
  <c r="H45" i="13"/>
  <c r="H44" i="13"/>
  <c r="H48" i="13" s="1"/>
  <c r="H43" i="13"/>
  <c r="H42" i="13"/>
  <c r="B42" i="13"/>
  <c r="B43" i="13" s="1"/>
  <c r="B44" i="13" s="1"/>
  <c r="B45" i="13" s="1"/>
  <c r="B46" i="13" s="1"/>
  <c r="B47" i="13" s="1"/>
  <c r="H41" i="13"/>
  <c r="N39" i="13"/>
  <c r="M39" i="13"/>
  <c r="L39" i="13"/>
  <c r="K39" i="13"/>
  <c r="J39" i="13"/>
  <c r="H38" i="13"/>
  <c r="H37" i="13"/>
  <c r="H36" i="13"/>
  <c r="H35" i="13"/>
  <c r="H34" i="13"/>
  <c r="H33" i="13"/>
  <c r="B33" i="13"/>
  <c r="B34" i="13" s="1"/>
  <c r="B35" i="13" s="1"/>
  <c r="B36" i="13" s="1"/>
  <c r="B37" i="13" s="1"/>
  <c r="B38" i="13" s="1"/>
  <c r="H32" i="13"/>
  <c r="H39" i="13" s="1"/>
  <c r="N30" i="13"/>
  <c r="M30" i="13"/>
  <c r="L30" i="13"/>
  <c r="K30" i="13"/>
  <c r="J30" i="13"/>
  <c r="H29" i="13"/>
  <c r="H28" i="13"/>
  <c r="H27" i="13"/>
  <c r="H26" i="13"/>
  <c r="H25" i="13"/>
  <c r="H24" i="13"/>
  <c r="I30" i="13" s="1"/>
  <c r="B24" i="13"/>
  <c r="B25" i="13" s="1"/>
  <c r="B26" i="13" s="1"/>
  <c r="B27" i="13" s="1"/>
  <c r="B28" i="13" s="1"/>
  <c r="B29" i="13" s="1"/>
  <c r="H23" i="13"/>
  <c r="N21" i="13"/>
  <c r="M21" i="13"/>
  <c r="L21" i="13"/>
  <c r="K21" i="13"/>
  <c r="J21" i="13"/>
  <c r="H20" i="13"/>
  <c r="H19" i="13"/>
  <c r="H18" i="13"/>
  <c r="H17" i="13"/>
  <c r="H16" i="13"/>
  <c r="H15" i="13"/>
  <c r="B15" i="13"/>
  <c r="B16" i="13" s="1"/>
  <c r="B17" i="13" s="1"/>
  <c r="B18" i="13" s="1"/>
  <c r="B19" i="13" s="1"/>
  <c r="B20" i="13" s="1"/>
  <c r="H14" i="13"/>
  <c r="N66" i="12"/>
  <c r="M66" i="12"/>
  <c r="L66" i="12"/>
  <c r="K66" i="12"/>
  <c r="J66" i="12"/>
  <c r="H65" i="12"/>
  <c r="H64" i="12"/>
  <c r="H63" i="12"/>
  <c r="H62" i="12"/>
  <c r="H61" i="12"/>
  <c r="H60" i="12"/>
  <c r="B60" i="12"/>
  <c r="B61" i="12" s="1"/>
  <c r="B62" i="12" s="1"/>
  <c r="B63" i="12" s="1"/>
  <c r="B64" i="12" s="1"/>
  <c r="B65" i="12" s="1"/>
  <c r="H59" i="12"/>
  <c r="N57" i="12"/>
  <c r="M57" i="12"/>
  <c r="L57" i="12"/>
  <c r="K57" i="12"/>
  <c r="J57" i="12"/>
  <c r="H56" i="12"/>
  <c r="H55" i="12"/>
  <c r="H54" i="12"/>
  <c r="H53" i="12"/>
  <c r="H52" i="12"/>
  <c r="H51" i="12"/>
  <c r="B51" i="12"/>
  <c r="B52" i="12" s="1"/>
  <c r="B53" i="12" s="1"/>
  <c r="B54" i="12" s="1"/>
  <c r="B55" i="12" s="1"/>
  <c r="B56" i="12" s="1"/>
  <c r="H50" i="12"/>
  <c r="N48" i="12"/>
  <c r="M48" i="12"/>
  <c r="L48" i="12"/>
  <c r="K48" i="12"/>
  <c r="J48" i="12"/>
  <c r="H47" i="12"/>
  <c r="H46" i="12"/>
  <c r="H45" i="12"/>
  <c r="H44" i="12"/>
  <c r="H43" i="12"/>
  <c r="H42" i="12"/>
  <c r="H48" i="12" s="1"/>
  <c r="B42" i="12"/>
  <c r="B43" i="12" s="1"/>
  <c r="B44" i="12" s="1"/>
  <c r="B45" i="12" s="1"/>
  <c r="B46" i="12" s="1"/>
  <c r="B47" i="12" s="1"/>
  <c r="H41" i="12"/>
  <c r="N39" i="12"/>
  <c r="M39" i="12"/>
  <c r="L39" i="12"/>
  <c r="K39" i="12"/>
  <c r="J39" i="12"/>
  <c r="H39" i="12"/>
  <c r="H38" i="12"/>
  <c r="H37" i="12"/>
  <c r="H36" i="12"/>
  <c r="H35" i="12"/>
  <c r="H34" i="12"/>
  <c r="H33" i="12"/>
  <c r="B33" i="12"/>
  <c r="B34" i="12" s="1"/>
  <c r="B35" i="12" s="1"/>
  <c r="B36" i="12" s="1"/>
  <c r="B37" i="12" s="1"/>
  <c r="B38" i="12" s="1"/>
  <c r="H32" i="12"/>
  <c r="N30" i="12"/>
  <c r="M30" i="12"/>
  <c r="L30" i="12"/>
  <c r="K30" i="12"/>
  <c r="J30" i="12"/>
  <c r="H29" i="12"/>
  <c r="H28" i="12"/>
  <c r="H30" i="12" s="1"/>
  <c r="H27" i="12"/>
  <c r="H26" i="12"/>
  <c r="H25" i="12"/>
  <c r="H24" i="12"/>
  <c r="B24" i="12"/>
  <c r="B25" i="12" s="1"/>
  <c r="B26" i="12" s="1"/>
  <c r="B27" i="12" s="1"/>
  <c r="B28" i="12" s="1"/>
  <c r="B29" i="12" s="1"/>
  <c r="H23" i="12"/>
  <c r="N21" i="12"/>
  <c r="N68" i="12" s="1"/>
  <c r="M21" i="12"/>
  <c r="L21" i="12"/>
  <c r="K21" i="12"/>
  <c r="J21" i="12"/>
  <c r="H20" i="12"/>
  <c r="H19" i="12"/>
  <c r="H18" i="12"/>
  <c r="H17" i="12"/>
  <c r="H16" i="12"/>
  <c r="H15" i="12"/>
  <c r="B15" i="12"/>
  <c r="B16" i="12" s="1"/>
  <c r="B17" i="12" s="1"/>
  <c r="B18" i="12" s="1"/>
  <c r="B19" i="12" s="1"/>
  <c r="B20" i="12" s="1"/>
  <c r="H14" i="12"/>
  <c r="N66" i="11"/>
  <c r="M66" i="11"/>
  <c r="L66" i="11"/>
  <c r="K66" i="11"/>
  <c r="J66" i="11"/>
  <c r="H65" i="11"/>
  <c r="H64" i="11"/>
  <c r="H63" i="11"/>
  <c r="H62" i="11"/>
  <c r="H61" i="11"/>
  <c r="H60" i="11"/>
  <c r="B60" i="11"/>
  <c r="B61" i="11" s="1"/>
  <c r="B62" i="11" s="1"/>
  <c r="B63" i="11" s="1"/>
  <c r="B64" i="11" s="1"/>
  <c r="B65" i="11" s="1"/>
  <c r="H59" i="11"/>
  <c r="N57" i="11"/>
  <c r="M57" i="11"/>
  <c r="L57" i="11"/>
  <c r="K57" i="11"/>
  <c r="J57" i="11"/>
  <c r="H56" i="11"/>
  <c r="H55" i="11"/>
  <c r="H54" i="11"/>
  <c r="H53" i="11"/>
  <c r="H52" i="11"/>
  <c r="H51" i="11"/>
  <c r="B51" i="11"/>
  <c r="B52" i="11" s="1"/>
  <c r="B53" i="11" s="1"/>
  <c r="B54" i="11" s="1"/>
  <c r="B55" i="11" s="1"/>
  <c r="B56" i="11" s="1"/>
  <c r="H50" i="11"/>
  <c r="N48" i="11"/>
  <c r="M48" i="11"/>
  <c r="L48" i="11"/>
  <c r="K48" i="11"/>
  <c r="J48" i="11"/>
  <c r="H47" i="11"/>
  <c r="H46" i="11"/>
  <c r="H45" i="11"/>
  <c r="H44" i="11"/>
  <c r="H43" i="11"/>
  <c r="H42" i="11"/>
  <c r="B42" i="11"/>
  <c r="B43" i="11" s="1"/>
  <c r="B44" i="11" s="1"/>
  <c r="B45" i="11" s="1"/>
  <c r="B46" i="11" s="1"/>
  <c r="B47" i="11" s="1"/>
  <c r="H41" i="11"/>
  <c r="N39" i="11"/>
  <c r="M39" i="11"/>
  <c r="L39" i="11"/>
  <c r="K39" i="11"/>
  <c r="J39" i="11"/>
  <c r="H38" i="11"/>
  <c r="H37" i="11"/>
  <c r="H36" i="11"/>
  <c r="H35" i="11"/>
  <c r="H34" i="11"/>
  <c r="H33" i="11"/>
  <c r="B33" i="11"/>
  <c r="B34" i="11" s="1"/>
  <c r="B35" i="11" s="1"/>
  <c r="B36" i="11" s="1"/>
  <c r="B37" i="11" s="1"/>
  <c r="B38" i="11" s="1"/>
  <c r="H32" i="11"/>
  <c r="H39" i="11" s="1"/>
  <c r="N30" i="11"/>
  <c r="M30" i="11"/>
  <c r="L30" i="11"/>
  <c r="K30" i="11"/>
  <c r="J30" i="11"/>
  <c r="H29" i="11"/>
  <c r="H28" i="11"/>
  <c r="H27" i="11"/>
  <c r="H26" i="11"/>
  <c r="H25" i="11"/>
  <c r="H30" i="11" s="1"/>
  <c r="H24" i="11"/>
  <c r="B24" i="11"/>
  <c r="B25" i="11" s="1"/>
  <c r="B26" i="11" s="1"/>
  <c r="B27" i="11" s="1"/>
  <c r="B28" i="11" s="1"/>
  <c r="B29" i="11" s="1"/>
  <c r="H23" i="11"/>
  <c r="N21" i="11"/>
  <c r="M21" i="11"/>
  <c r="L21" i="11"/>
  <c r="K21" i="11"/>
  <c r="K68" i="11" s="1"/>
  <c r="J21" i="11"/>
  <c r="H20" i="11"/>
  <c r="H19" i="11"/>
  <c r="H18" i="11"/>
  <c r="H17" i="11"/>
  <c r="H16" i="11"/>
  <c r="H15" i="11"/>
  <c r="B15" i="11"/>
  <c r="B16" i="11" s="1"/>
  <c r="B17" i="11" s="1"/>
  <c r="B18" i="11" s="1"/>
  <c r="B19" i="11" s="1"/>
  <c r="B20" i="11" s="1"/>
  <c r="H14" i="11"/>
  <c r="N66" i="10"/>
  <c r="M66" i="10"/>
  <c r="L66" i="10"/>
  <c r="K66" i="10"/>
  <c r="J66" i="10"/>
  <c r="H65" i="10"/>
  <c r="H64" i="10"/>
  <c r="H63" i="10"/>
  <c r="H62" i="10"/>
  <c r="H61" i="10"/>
  <c r="H60" i="10"/>
  <c r="B60" i="10"/>
  <c r="B61" i="10" s="1"/>
  <c r="B62" i="10" s="1"/>
  <c r="B63" i="10" s="1"/>
  <c r="B64" i="10" s="1"/>
  <c r="B65" i="10" s="1"/>
  <c r="H59" i="10"/>
  <c r="N57" i="10"/>
  <c r="M57" i="10"/>
  <c r="L57" i="10"/>
  <c r="K57" i="10"/>
  <c r="J57" i="10"/>
  <c r="H56" i="10"/>
  <c r="H55" i="10"/>
  <c r="H54" i="10"/>
  <c r="H53" i="10"/>
  <c r="H52" i="10"/>
  <c r="H51" i="10"/>
  <c r="B51" i="10"/>
  <c r="B52" i="10" s="1"/>
  <c r="B53" i="10" s="1"/>
  <c r="B54" i="10" s="1"/>
  <c r="B55" i="10" s="1"/>
  <c r="B56" i="10" s="1"/>
  <c r="H50" i="10"/>
  <c r="N48" i="10"/>
  <c r="M48" i="10"/>
  <c r="L48" i="10"/>
  <c r="K48" i="10"/>
  <c r="J48" i="10"/>
  <c r="H47" i="10"/>
  <c r="H46" i="10"/>
  <c r="H45" i="10"/>
  <c r="H44" i="10"/>
  <c r="H43" i="10"/>
  <c r="H42" i="10"/>
  <c r="B42" i="10"/>
  <c r="B43" i="10" s="1"/>
  <c r="B44" i="10" s="1"/>
  <c r="B45" i="10" s="1"/>
  <c r="B46" i="10" s="1"/>
  <c r="B47" i="10" s="1"/>
  <c r="H41" i="10"/>
  <c r="H48" i="10" s="1"/>
  <c r="N39" i="10"/>
  <c r="M39" i="10"/>
  <c r="L39" i="10"/>
  <c r="K39" i="10"/>
  <c r="J39" i="10"/>
  <c r="H38" i="10"/>
  <c r="H37" i="10"/>
  <c r="H36" i="10"/>
  <c r="H35" i="10"/>
  <c r="H34" i="10"/>
  <c r="H33" i="10"/>
  <c r="I39" i="10" s="1"/>
  <c r="B33" i="10"/>
  <c r="B34" i="10" s="1"/>
  <c r="B35" i="10" s="1"/>
  <c r="B36" i="10" s="1"/>
  <c r="B37" i="10" s="1"/>
  <c r="B38" i="10" s="1"/>
  <c r="H32" i="10"/>
  <c r="H39" i="10" s="1"/>
  <c r="N30" i="10"/>
  <c r="M30" i="10"/>
  <c r="L30" i="10"/>
  <c r="K30" i="10"/>
  <c r="J30" i="10"/>
  <c r="H29" i="10"/>
  <c r="H28" i="10"/>
  <c r="H27" i="10"/>
  <c r="H26" i="10"/>
  <c r="H25" i="10"/>
  <c r="H24" i="10"/>
  <c r="B24" i="10"/>
  <c r="B25" i="10" s="1"/>
  <c r="B26" i="10" s="1"/>
  <c r="B27" i="10" s="1"/>
  <c r="B28" i="10" s="1"/>
  <c r="B29" i="10" s="1"/>
  <c r="H23" i="10"/>
  <c r="H30" i="10" s="1"/>
  <c r="N21" i="10"/>
  <c r="M21" i="10"/>
  <c r="L21" i="10"/>
  <c r="K21" i="10"/>
  <c r="J21" i="10"/>
  <c r="H20" i="10"/>
  <c r="H19" i="10"/>
  <c r="H18" i="10"/>
  <c r="H17" i="10"/>
  <c r="H16" i="10"/>
  <c r="H15" i="10"/>
  <c r="B15" i="10"/>
  <c r="B16" i="10" s="1"/>
  <c r="B17" i="10" s="1"/>
  <c r="B18" i="10" s="1"/>
  <c r="B19" i="10" s="1"/>
  <c r="B20" i="10" s="1"/>
  <c r="H14" i="10"/>
  <c r="N66" i="9"/>
  <c r="M66" i="9"/>
  <c r="L66" i="9"/>
  <c r="K66" i="9"/>
  <c r="J66" i="9"/>
  <c r="H65" i="9"/>
  <c r="H64" i="9"/>
  <c r="H63" i="9"/>
  <c r="H62" i="9"/>
  <c r="H61" i="9"/>
  <c r="H60" i="9"/>
  <c r="B60" i="9"/>
  <c r="B61" i="9" s="1"/>
  <c r="B62" i="9" s="1"/>
  <c r="B63" i="9" s="1"/>
  <c r="B64" i="9" s="1"/>
  <c r="B65" i="9" s="1"/>
  <c r="H59" i="9"/>
  <c r="N57" i="9"/>
  <c r="M57" i="9"/>
  <c r="L57" i="9"/>
  <c r="K57" i="9"/>
  <c r="J57" i="9"/>
  <c r="H56" i="9"/>
  <c r="H55" i="9"/>
  <c r="H54" i="9"/>
  <c r="H53" i="9"/>
  <c r="H52" i="9"/>
  <c r="H51" i="9"/>
  <c r="B51" i="9"/>
  <c r="B52" i="9" s="1"/>
  <c r="B53" i="9" s="1"/>
  <c r="B54" i="9" s="1"/>
  <c r="B55" i="9" s="1"/>
  <c r="B56" i="9" s="1"/>
  <c r="H50" i="9"/>
  <c r="N48" i="9"/>
  <c r="M48" i="9"/>
  <c r="L48" i="9"/>
  <c r="K48" i="9"/>
  <c r="J48" i="9"/>
  <c r="H47" i="9"/>
  <c r="H46" i="9"/>
  <c r="H45" i="9"/>
  <c r="H44" i="9"/>
  <c r="H43" i="9"/>
  <c r="H42" i="9"/>
  <c r="B42" i="9"/>
  <c r="B43" i="9" s="1"/>
  <c r="B44" i="9" s="1"/>
  <c r="B45" i="9" s="1"/>
  <c r="B46" i="9" s="1"/>
  <c r="B47" i="9" s="1"/>
  <c r="H41" i="9"/>
  <c r="H48" i="9" s="1"/>
  <c r="N39" i="9"/>
  <c r="M39" i="9"/>
  <c r="L39" i="9"/>
  <c r="K39" i="9"/>
  <c r="J39" i="9"/>
  <c r="H38" i="9"/>
  <c r="H37" i="9"/>
  <c r="H36" i="9"/>
  <c r="H35" i="9"/>
  <c r="H34" i="9"/>
  <c r="H33" i="9"/>
  <c r="B33" i="9"/>
  <c r="B34" i="9" s="1"/>
  <c r="B35" i="9" s="1"/>
  <c r="B36" i="9" s="1"/>
  <c r="B37" i="9" s="1"/>
  <c r="B38" i="9" s="1"/>
  <c r="H32" i="9"/>
  <c r="H39" i="9" s="1"/>
  <c r="N30" i="9"/>
  <c r="M30" i="9"/>
  <c r="L30" i="9"/>
  <c r="K30" i="9"/>
  <c r="J30" i="9"/>
  <c r="H29" i="9"/>
  <c r="H28" i="9"/>
  <c r="H27" i="9"/>
  <c r="H26" i="9"/>
  <c r="H25" i="9"/>
  <c r="H24" i="9"/>
  <c r="H30" i="9" s="1"/>
  <c r="B24" i="9"/>
  <c r="B25" i="9" s="1"/>
  <c r="B26" i="9" s="1"/>
  <c r="B27" i="9" s="1"/>
  <c r="B28" i="9" s="1"/>
  <c r="B29" i="9" s="1"/>
  <c r="H23" i="9"/>
  <c r="N21" i="9"/>
  <c r="M21" i="9"/>
  <c r="L21" i="9"/>
  <c r="K21" i="9"/>
  <c r="J21" i="9"/>
  <c r="H20" i="9"/>
  <c r="H19" i="9"/>
  <c r="H18" i="9"/>
  <c r="H17" i="9"/>
  <c r="H16" i="9"/>
  <c r="H15" i="9"/>
  <c r="B15" i="9"/>
  <c r="B16" i="9" s="1"/>
  <c r="B17" i="9" s="1"/>
  <c r="B18" i="9" s="1"/>
  <c r="B19" i="9" s="1"/>
  <c r="B20" i="9" s="1"/>
  <c r="H14" i="9"/>
  <c r="N66" i="8"/>
  <c r="M66" i="8"/>
  <c r="L66" i="8"/>
  <c r="K66" i="8"/>
  <c r="J66" i="8"/>
  <c r="H65" i="8"/>
  <c r="H64" i="8"/>
  <c r="H63" i="8"/>
  <c r="H62" i="8"/>
  <c r="H61" i="8"/>
  <c r="H60" i="8"/>
  <c r="B60" i="8"/>
  <c r="B61" i="8" s="1"/>
  <c r="B62" i="8" s="1"/>
  <c r="B63" i="8" s="1"/>
  <c r="B64" i="8" s="1"/>
  <c r="B65" i="8" s="1"/>
  <c r="H59" i="8"/>
  <c r="N57" i="8"/>
  <c r="M57" i="8"/>
  <c r="L57" i="8"/>
  <c r="K57" i="8"/>
  <c r="J57" i="8"/>
  <c r="H56" i="8"/>
  <c r="H55" i="8"/>
  <c r="H54" i="8"/>
  <c r="H53" i="8"/>
  <c r="H52" i="8"/>
  <c r="H51" i="8"/>
  <c r="B51" i="8"/>
  <c r="B52" i="8" s="1"/>
  <c r="B53" i="8" s="1"/>
  <c r="B54" i="8" s="1"/>
  <c r="B55" i="8" s="1"/>
  <c r="B56" i="8" s="1"/>
  <c r="H50" i="8"/>
  <c r="N48" i="8"/>
  <c r="M48" i="8"/>
  <c r="L48" i="8"/>
  <c r="K48" i="8"/>
  <c r="J48" i="8"/>
  <c r="H47" i="8"/>
  <c r="H46" i="8"/>
  <c r="H45" i="8"/>
  <c r="H44" i="8"/>
  <c r="H43" i="8"/>
  <c r="H42" i="8"/>
  <c r="B42" i="8"/>
  <c r="B43" i="8" s="1"/>
  <c r="B44" i="8" s="1"/>
  <c r="B45" i="8" s="1"/>
  <c r="B46" i="8" s="1"/>
  <c r="B47" i="8" s="1"/>
  <c r="H41" i="8"/>
  <c r="H48" i="8" s="1"/>
  <c r="N39" i="8"/>
  <c r="M39" i="8"/>
  <c r="L39" i="8"/>
  <c r="K39" i="8"/>
  <c r="J39" i="8"/>
  <c r="H39" i="8"/>
  <c r="H38" i="8"/>
  <c r="H37" i="8"/>
  <c r="H36" i="8"/>
  <c r="H35" i="8"/>
  <c r="H34" i="8"/>
  <c r="H33" i="8"/>
  <c r="B33" i="8"/>
  <c r="B34" i="8" s="1"/>
  <c r="B35" i="8" s="1"/>
  <c r="B36" i="8" s="1"/>
  <c r="B37" i="8" s="1"/>
  <c r="B38" i="8" s="1"/>
  <c r="H32" i="8"/>
  <c r="N30" i="8"/>
  <c r="M30" i="8"/>
  <c r="L30" i="8"/>
  <c r="K30" i="8"/>
  <c r="J30" i="8"/>
  <c r="H29" i="8"/>
  <c r="H28" i="8"/>
  <c r="H30" i="8" s="1"/>
  <c r="H27" i="8"/>
  <c r="H26" i="8"/>
  <c r="H25" i="8"/>
  <c r="H24" i="8"/>
  <c r="B24" i="8"/>
  <c r="B25" i="8" s="1"/>
  <c r="B26" i="8" s="1"/>
  <c r="B27" i="8" s="1"/>
  <c r="B28" i="8" s="1"/>
  <c r="B29" i="8" s="1"/>
  <c r="H23" i="8"/>
  <c r="N21" i="8"/>
  <c r="M21" i="8"/>
  <c r="L21" i="8"/>
  <c r="K21" i="8"/>
  <c r="J21" i="8"/>
  <c r="H20" i="8"/>
  <c r="H19" i="8"/>
  <c r="H18" i="8"/>
  <c r="H17" i="8"/>
  <c r="H16" i="8"/>
  <c r="H15" i="8"/>
  <c r="B15" i="8"/>
  <c r="B16" i="8" s="1"/>
  <c r="B17" i="8" s="1"/>
  <c r="B18" i="8" s="1"/>
  <c r="B19" i="8" s="1"/>
  <c r="B20" i="8" s="1"/>
  <c r="H14" i="8"/>
  <c r="N66" i="7"/>
  <c r="M66" i="7"/>
  <c r="L66" i="7"/>
  <c r="K66" i="7"/>
  <c r="J66" i="7"/>
  <c r="H65" i="7"/>
  <c r="H64" i="7"/>
  <c r="H63" i="7"/>
  <c r="H62" i="7"/>
  <c r="H61" i="7"/>
  <c r="H60" i="7"/>
  <c r="B60" i="7"/>
  <c r="B61" i="7" s="1"/>
  <c r="B62" i="7" s="1"/>
  <c r="B63" i="7" s="1"/>
  <c r="B64" i="7" s="1"/>
  <c r="B65" i="7" s="1"/>
  <c r="H59" i="7"/>
  <c r="N57" i="7"/>
  <c r="M57" i="7"/>
  <c r="L57" i="7"/>
  <c r="K57" i="7"/>
  <c r="J57" i="7"/>
  <c r="H56" i="7"/>
  <c r="H55" i="7"/>
  <c r="H54" i="7"/>
  <c r="H53" i="7"/>
  <c r="H52" i="7"/>
  <c r="H51" i="7"/>
  <c r="B51" i="7"/>
  <c r="B52" i="7" s="1"/>
  <c r="B53" i="7" s="1"/>
  <c r="B54" i="7" s="1"/>
  <c r="B55" i="7" s="1"/>
  <c r="B56" i="7" s="1"/>
  <c r="H50" i="7"/>
  <c r="N48" i="7"/>
  <c r="M48" i="7"/>
  <c r="L48" i="7"/>
  <c r="K48" i="7"/>
  <c r="J48" i="7"/>
  <c r="H47" i="7"/>
  <c r="H46" i="7"/>
  <c r="H45" i="7"/>
  <c r="H44" i="7"/>
  <c r="H43" i="7"/>
  <c r="H42" i="7"/>
  <c r="B42" i="7"/>
  <c r="B43" i="7" s="1"/>
  <c r="B44" i="7" s="1"/>
  <c r="B45" i="7" s="1"/>
  <c r="B46" i="7" s="1"/>
  <c r="B47" i="7" s="1"/>
  <c r="H41" i="7"/>
  <c r="N39" i="7"/>
  <c r="M39" i="7"/>
  <c r="L39" i="7"/>
  <c r="K39" i="7"/>
  <c r="J39" i="7"/>
  <c r="H38" i="7"/>
  <c r="H37" i="7"/>
  <c r="H36" i="7"/>
  <c r="H35" i="7"/>
  <c r="H34" i="7"/>
  <c r="H33" i="7"/>
  <c r="B33" i="7"/>
  <c r="B34" i="7" s="1"/>
  <c r="B35" i="7" s="1"/>
  <c r="B36" i="7" s="1"/>
  <c r="B37" i="7" s="1"/>
  <c r="B38" i="7" s="1"/>
  <c r="H32" i="7"/>
  <c r="H39" i="7" s="1"/>
  <c r="N30" i="7"/>
  <c r="M30" i="7"/>
  <c r="L30" i="7"/>
  <c r="K30" i="7"/>
  <c r="J30" i="7"/>
  <c r="H29" i="7"/>
  <c r="H28" i="7"/>
  <c r="H27" i="7"/>
  <c r="H26" i="7"/>
  <c r="H25" i="7"/>
  <c r="H30" i="7" s="1"/>
  <c r="H24" i="7"/>
  <c r="B24" i="7"/>
  <c r="B25" i="7" s="1"/>
  <c r="B26" i="7" s="1"/>
  <c r="B27" i="7" s="1"/>
  <c r="B28" i="7" s="1"/>
  <c r="B29" i="7" s="1"/>
  <c r="H23" i="7"/>
  <c r="N21" i="7"/>
  <c r="M21" i="7"/>
  <c r="L21" i="7"/>
  <c r="K21" i="7"/>
  <c r="J21" i="7"/>
  <c r="H20" i="7"/>
  <c r="H19" i="7"/>
  <c r="H18" i="7"/>
  <c r="H17" i="7"/>
  <c r="H16" i="7"/>
  <c r="H15" i="7"/>
  <c r="B15" i="7"/>
  <c r="B16" i="7" s="1"/>
  <c r="B17" i="7" s="1"/>
  <c r="B18" i="7" s="1"/>
  <c r="B19" i="7" s="1"/>
  <c r="B20" i="7" s="1"/>
  <c r="H14" i="7"/>
  <c r="N66" i="6"/>
  <c r="M66" i="6"/>
  <c r="L66" i="6"/>
  <c r="K66" i="6"/>
  <c r="J66" i="6"/>
  <c r="H65" i="6"/>
  <c r="H64" i="6"/>
  <c r="H63" i="6"/>
  <c r="H62" i="6"/>
  <c r="H61" i="6"/>
  <c r="H60" i="6"/>
  <c r="B60" i="6"/>
  <c r="B61" i="6" s="1"/>
  <c r="B62" i="6" s="1"/>
  <c r="B63" i="6" s="1"/>
  <c r="B64" i="6" s="1"/>
  <c r="B65" i="6" s="1"/>
  <c r="H59" i="6"/>
  <c r="N57" i="6"/>
  <c r="M57" i="6"/>
  <c r="L57" i="6"/>
  <c r="K57" i="6"/>
  <c r="J57" i="6"/>
  <c r="H56" i="6"/>
  <c r="H55" i="6"/>
  <c r="H54" i="6"/>
  <c r="H53" i="6"/>
  <c r="H52" i="6"/>
  <c r="H51" i="6"/>
  <c r="B51" i="6"/>
  <c r="B52" i="6" s="1"/>
  <c r="B53" i="6" s="1"/>
  <c r="B54" i="6" s="1"/>
  <c r="B55" i="6" s="1"/>
  <c r="B56" i="6" s="1"/>
  <c r="H50" i="6"/>
  <c r="N48" i="6"/>
  <c r="M48" i="6"/>
  <c r="L48" i="6"/>
  <c r="K48" i="6"/>
  <c r="J48" i="6"/>
  <c r="H47" i="6"/>
  <c r="H46" i="6"/>
  <c r="H45" i="6"/>
  <c r="H44" i="6"/>
  <c r="H43" i="6"/>
  <c r="H42" i="6"/>
  <c r="B42" i="6"/>
  <c r="B43" i="6" s="1"/>
  <c r="B44" i="6" s="1"/>
  <c r="B45" i="6" s="1"/>
  <c r="B46" i="6" s="1"/>
  <c r="B47" i="6" s="1"/>
  <c r="H41" i="6"/>
  <c r="H48" i="6" s="1"/>
  <c r="N39" i="6"/>
  <c r="M39" i="6"/>
  <c r="L39" i="6"/>
  <c r="K39" i="6"/>
  <c r="J39" i="6"/>
  <c r="H38" i="6"/>
  <c r="H37" i="6"/>
  <c r="H36" i="6"/>
  <c r="H35" i="6"/>
  <c r="H34" i="6"/>
  <c r="H33" i="6"/>
  <c r="I39" i="6" s="1"/>
  <c r="B33" i="6"/>
  <c r="B34" i="6" s="1"/>
  <c r="B35" i="6" s="1"/>
  <c r="B36" i="6" s="1"/>
  <c r="B37" i="6" s="1"/>
  <c r="B38" i="6" s="1"/>
  <c r="H32" i="6"/>
  <c r="N30" i="6"/>
  <c r="M30" i="6"/>
  <c r="L30" i="6"/>
  <c r="K30" i="6"/>
  <c r="J30" i="6"/>
  <c r="H29" i="6"/>
  <c r="H28" i="6"/>
  <c r="H27" i="6"/>
  <c r="H26" i="6"/>
  <c r="H25" i="6"/>
  <c r="H24" i="6"/>
  <c r="B24" i="6"/>
  <c r="B25" i="6" s="1"/>
  <c r="B26" i="6" s="1"/>
  <c r="B27" i="6" s="1"/>
  <c r="B28" i="6" s="1"/>
  <c r="B29" i="6" s="1"/>
  <c r="H23" i="6"/>
  <c r="H30" i="6" s="1"/>
  <c r="N21" i="6"/>
  <c r="M21" i="6"/>
  <c r="L21" i="6"/>
  <c r="K21" i="6"/>
  <c r="J21" i="6"/>
  <c r="J68" i="6" s="1"/>
  <c r="H20" i="6"/>
  <c r="H19" i="6"/>
  <c r="H18" i="6"/>
  <c r="H17" i="6"/>
  <c r="H16" i="6"/>
  <c r="H15" i="6"/>
  <c r="B15" i="6"/>
  <c r="B16" i="6" s="1"/>
  <c r="B17" i="6" s="1"/>
  <c r="B18" i="6" s="1"/>
  <c r="B19" i="6" s="1"/>
  <c r="B20" i="6" s="1"/>
  <c r="H14" i="6"/>
  <c r="N66" i="5"/>
  <c r="M66" i="5"/>
  <c r="L66" i="5"/>
  <c r="K66" i="5"/>
  <c r="J66" i="5"/>
  <c r="H65" i="5"/>
  <c r="H64" i="5"/>
  <c r="H63" i="5"/>
  <c r="H62" i="5"/>
  <c r="H61" i="5"/>
  <c r="H60" i="5"/>
  <c r="B60" i="5"/>
  <c r="B61" i="5" s="1"/>
  <c r="B62" i="5" s="1"/>
  <c r="B63" i="5" s="1"/>
  <c r="B64" i="5" s="1"/>
  <c r="B65" i="5" s="1"/>
  <c r="H59" i="5"/>
  <c r="N57" i="5"/>
  <c r="M57" i="5"/>
  <c r="L57" i="5"/>
  <c r="K57" i="5"/>
  <c r="J57" i="5"/>
  <c r="H56" i="5"/>
  <c r="H55" i="5"/>
  <c r="H54" i="5"/>
  <c r="H53" i="5"/>
  <c r="H52" i="5"/>
  <c r="H51" i="5"/>
  <c r="B51" i="5"/>
  <c r="B52" i="5" s="1"/>
  <c r="B53" i="5" s="1"/>
  <c r="B54" i="5" s="1"/>
  <c r="B55" i="5" s="1"/>
  <c r="B56" i="5" s="1"/>
  <c r="H50" i="5"/>
  <c r="N48" i="5"/>
  <c r="M48" i="5"/>
  <c r="L48" i="5"/>
  <c r="K48" i="5"/>
  <c r="J48" i="5"/>
  <c r="H47" i="5"/>
  <c r="H46" i="5"/>
  <c r="H45" i="5"/>
  <c r="H44" i="5"/>
  <c r="H43" i="5"/>
  <c r="H42" i="5"/>
  <c r="B42" i="5"/>
  <c r="B43" i="5" s="1"/>
  <c r="B44" i="5" s="1"/>
  <c r="B45" i="5" s="1"/>
  <c r="B46" i="5" s="1"/>
  <c r="B47" i="5" s="1"/>
  <c r="H41" i="5"/>
  <c r="H48" i="5" s="1"/>
  <c r="N39" i="5"/>
  <c r="M39" i="5"/>
  <c r="L39" i="5"/>
  <c r="K39" i="5"/>
  <c r="J39" i="5"/>
  <c r="H38" i="5"/>
  <c r="H37" i="5"/>
  <c r="H36" i="5"/>
  <c r="H35" i="5"/>
  <c r="H34" i="5"/>
  <c r="H33" i="5"/>
  <c r="B33" i="5"/>
  <c r="B34" i="5" s="1"/>
  <c r="B35" i="5" s="1"/>
  <c r="B36" i="5" s="1"/>
  <c r="B37" i="5" s="1"/>
  <c r="B38" i="5" s="1"/>
  <c r="H32" i="5"/>
  <c r="H39" i="5" s="1"/>
  <c r="N30" i="5"/>
  <c r="M30" i="5"/>
  <c r="L30" i="5"/>
  <c r="K30" i="5"/>
  <c r="J30" i="5"/>
  <c r="H29" i="5"/>
  <c r="H28" i="5"/>
  <c r="H27" i="5"/>
  <c r="H26" i="5"/>
  <c r="H25" i="5"/>
  <c r="H24" i="5"/>
  <c r="H30" i="5" s="1"/>
  <c r="B24" i="5"/>
  <c r="B25" i="5" s="1"/>
  <c r="B26" i="5" s="1"/>
  <c r="B27" i="5" s="1"/>
  <c r="B28" i="5" s="1"/>
  <c r="B29" i="5" s="1"/>
  <c r="H23" i="5"/>
  <c r="N21" i="5"/>
  <c r="M21" i="5"/>
  <c r="L21" i="5"/>
  <c r="K21" i="5"/>
  <c r="J21" i="5"/>
  <c r="H20" i="5"/>
  <c r="H19" i="5"/>
  <c r="H18" i="5"/>
  <c r="H17" i="5"/>
  <c r="H16" i="5"/>
  <c r="H15" i="5"/>
  <c r="B15" i="5"/>
  <c r="B16" i="5" s="1"/>
  <c r="B17" i="5" s="1"/>
  <c r="B18" i="5" s="1"/>
  <c r="B19" i="5" s="1"/>
  <c r="B20" i="5" s="1"/>
  <c r="H14" i="5"/>
  <c r="N66" i="4"/>
  <c r="M66" i="4"/>
  <c r="L66" i="4"/>
  <c r="K66" i="4"/>
  <c r="J66" i="4"/>
  <c r="H65" i="4"/>
  <c r="H64" i="4"/>
  <c r="H63" i="4"/>
  <c r="H62" i="4"/>
  <c r="H61" i="4"/>
  <c r="H60" i="4"/>
  <c r="B60" i="4"/>
  <c r="B61" i="4" s="1"/>
  <c r="B62" i="4" s="1"/>
  <c r="B63" i="4" s="1"/>
  <c r="B64" i="4" s="1"/>
  <c r="B65" i="4" s="1"/>
  <c r="H59" i="4"/>
  <c r="N57" i="4"/>
  <c r="M57" i="4"/>
  <c r="L57" i="4"/>
  <c r="K57" i="4"/>
  <c r="J57" i="4"/>
  <c r="H56" i="4"/>
  <c r="H55" i="4"/>
  <c r="H54" i="4"/>
  <c r="H53" i="4"/>
  <c r="H52" i="4"/>
  <c r="H51" i="4"/>
  <c r="B51" i="4"/>
  <c r="B52" i="4" s="1"/>
  <c r="B53" i="4" s="1"/>
  <c r="B54" i="4" s="1"/>
  <c r="B55" i="4" s="1"/>
  <c r="B56" i="4" s="1"/>
  <c r="H50" i="4"/>
  <c r="N48" i="4"/>
  <c r="M48" i="4"/>
  <c r="L48" i="4"/>
  <c r="K48" i="4"/>
  <c r="J48" i="4"/>
  <c r="H47" i="4"/>
  <c r="H46" i="4"/>
  <c r="H45" i="4"/>
  <c r="H44" i="4"/>
  <c r="H43" i="4"/>
  <c r="H48" i="4" s="1"/>
  <c r="H42" i="4"/>
  <c r="B42" i="4"/>
  <c r="B43" i="4" s="1"/>
  <c r="B44" i="4" s="1"/>
  <c r="B45" i="4" s="1"/>
  <c r="B46" i="4" s="1"/>
  <c r="B47" i="4" s="1"/>
  <c r="H41" i="4"/>
  <c r="N39" i="4"/>
  <c r="M39" i="4"/>
  <c r="L39" i="4"/>
  <c r="K39" i="4"/>
  <c r="J39" i="4"/>
  <c r="H38" i="4"/>
  <c r="H37" i="4"/>
  <c r="H36" i="4"/>
  <c r="H35" i="4"/>
  <c r="H34" i="4"/>
  <c r="H33" i="4"/>
  <c r="B33" i="4"/>
  <c r="B34" i="4" s="1"/>
  <c r="B35" i="4" s="1"/>
  <c r="B36" i="4" s="1"/>
  <c r="B37" i="4" s="1"/>
  <c r="B38" i="4" s="1"/>
  <c r="H32" i="4"/>
  <c r="H39" i="4" s="1"/>
  <c r="N30" i="4"/>
  <c r="M30" i="4"/>
  <c r="L30" i="4"/>
  <c r="K30" i="4"/>
  <c r="J30" i="4"/>
  <c r="H29" i="4"/>
  <c r="H28" i="4"/>
  <c r="H27" i="4"/>
  <c r="H26" i="4"/>
  <c r="H25" i="4"/>
  <c r="H24" i="4"/>
  <c r="B24" i="4"/>
  <c r="B25" i="4" s="1"/>
  <c r="B26" i="4" s="1"/>
  <c r="B27" i="4" s="1"/>
  <c r="B28" i="4" s="1"/>
  <c r="B29" i="4" s="1"/>
  <c r="H23" i="4"/>
  <c r="H30" i="4" s="1"/>
  <c r="N21" i="4"/>
  <c r="M21" i="4"/>
  <c r="L21" i="4"/>
  <c r="K21" i="4"/>
  <c r="J21" i="4"/>
  <c r="H20" i="4"/>
  <c r="H19" i="4"/>
  <c r="H18" i="4"/>
  <c r="H17" i="4"/>
  <c r="H16" i="4"/>
  <c r="H15" i="4"/>
  <c r="B15" i="4"/>
  <c r="B16" i="4" s="1"/>
  <c r="B17" i="4" s="1"/>
  <c r="B18" i="4" s="1"/>
  <c r="B19" i="4" s="1"/>
  <c r="B20" i="4" s="1"/>
  <c r="H14" i="4"/>
  <c r="L8" i="3"/>
  <c r="L8" i="4" s="1"/>
  <c r="L8" i="5" s="1"/>
  <c r="L8" i="6" s="1"/>
  <c r="L8" i="7" s="1"/>
  <c r="L8" i="8" s="1"/>
  <c r="L8" i="9" s="1"/>
  <c r="L8" i="10" s="1"/>
  <c r="L8" i="11" s="1"/>
  <c r="L8" i="12" s="1"/>
  <c r="L8" i="13" s="1"/>
  <c r="N57" i="3"/>
  <c r="M57" i="3"/>
  <c r="L57" i="3"/>
  <c r="K57" i="3"/>
  <c r="J57" i="3"/>
  <c r="H56" i="3"/>
  <c r="H55" i="3"/>
  <c r="H54" i="3"/>
  <c r="H53" i="3"/>
  <c r="H52" i="3"/>
  <c r="H51" i="3"/>
  <c r="B51" i="3"/>
  <c r="B52" i="3" s="1"/>
  <c r="B53" i="3" s="1"/>
  <c r="B54" i="3" s="1"/>
  <c r="B55" i="3" s="1"/>
  <c r="B56" i="3" s="1"/>
  <c r="H50" i="3"/>
  <c r="N48" i="3"/>
  <c r="M48" i="3"/>
  <c r="L48" i="3"/>
  <c r="K48" i="3"/>
  <c r="J48" i="3"/>
  <c r="H47" i="3"/>
  <c r="H46" i="3"/>
  <c r="H45" i="3"/>
  <c r="H44" i="3"/>
  <c r="H43" i="3"/>
  <c r="H42" i="3"/>
  <c r="B42" i="3"/>
  <c r="B43" i="3" s="1"/>
  <c r="B44" i="3" s="1"/>
  <c r="B45" i="3" s="1"/>
  <c r="B46" i="3" s="1"/>
  <c r="B47" i="3" s="1"/>
  <c r="H41" i="3"/>
  <c r="H48" i="3" s="1"/>
  <c r="N39" i="3"/>
  <c r="M39" i="3"/>
  <c r="L39" i="3"/>
  <c r="K39" i="3"/>
  <c r="J39" i="3"/>
  <c r="H38" i="3"/>
  <c r="H37" i="3"/>
  <c r="H36" i="3"/>
  <c r="H35" i="3"/>
  <c r="H34" i="3"/>
  <c r="H39" i="3" s="1"/>
  <c r="H33" i="3"/>
  <c r="B33" i="3"/>
  <c r="B34" i="3" s="1"/>
  <c r="B35" i="3" s="1"/>
  <c r="B36" i="3" s="1"/>
  <c r="B37" i="3" s="1"/>
  <c r="B38" i="3" s="1"/>
  <c r="H32" i="3"/>
  <c r="N30" i="3"/>
  <c r="M30" i="3"/>
  <c r="L30" i="3"/>
  <c r="K30" i="3"/>
  <c r="J30" i="3"/>
  <c r="H29" i="3"/>
  <c r="H28" i="3"/>
  <c r="H27" i="3"/>
  <c r="H26" i="3"/>
  <c r="H25" i="3"/>
  <c r="H24" i="3"/>
  <c r="B24" i="3"/>
  <c r="B25" i="3" s="1"/>
  <c r="B26" i="3" s="1"/>
  <c r="B27" i="3" s="1"/>
  <c r="B28" i="3" s="1"/>
  <c r="B29" i="3" s="1"/>
  <c r="H23" i="3"/>
  <c r="H30" i="3" s="1"/>
  <c r="N21" i="3"/>
  <c r="M21" i="3"/>
  <c r="L21" i="3"/>
  <c r="K21" i="3"/>
  <c r="J21" i="3"/>
  <c r="H20" i="3"/>
  <c r="H19" i="3"/>
  <c r="H18" i="3"/>
  <c r="H17" i="3"/>
  <c r="H16" i="3"/>
  <c r="H15" i="3"/>
  <c r="B15" i="3"/>
  <c r="B16" i="3" s="1"/>
  <c r="B17" i="3" s="1"/>
  <c r="B18" i="3" s="1"/>
  <c r="B19" i="3" s="1"/>
  <c r="B20" i="3" s="1"/>
  <c r="H14" i="3"/>
  <c r="L6" i="3"/>
  <c r="L6" i="4" s="1"/>
  <c r="L6" i="5" s="1"/>
  <c r="L6" i="6" s="1"/>
  <c r="L6" i="7" s="1"/>
  <c r="L6" i="8" s="1"/>
  <c r="L6" i="9" s="1"/>
  <c r="L6" i="10" s="1"/>
  <c r="L6" i="11" s="1"/>
  <c r="L6" i="12" s="1"/>
  <c r="L6" i="13" s="1"/>
  <c r="N57" i="2"/>
  <c r="M57" i="2"/>
  <c r="L57" i="2"/>
  <c r="K57" i="2"/>
  <c r="J57" i="2"/>
  <c r="H56" i="2"/>
  <c r="H55" i="2"/>
  <c r="H54" i="2"/>
  <c r="H53" i="2"/>
  <c r="H52" i="2"/>
  <c r="H51" i="2"/>
  <c r="B51" i="2"/>
  <c r="B52" i="2" s="1"/>
  <c r="B53" i="2" s="1"/>
  <c r="B54" i="2" s="1"/>
  <c r="B55" i="2" s="1"/>
  <c r="B56" i="2" s="1"/>
  <c r="H50" i="2"/>
  <c r="H57" i="2" s="1"/>
  <c r="N48" i="2"/>
  <c r="M48" i="2"/>
  <c r="L48" i="2"/>
  <c r="K48" i="2"/>
  <c r="J48" i="2"/>
  <c r="H47" i="2"/>
  <c r="H46" i="2"/>
  <c r="H45" i="2"/>
  <c r="H44" i="2"/>
  <c r="H43" i="2"/>
  <c r="H42" i="2"/>
  <c r="B42" i="2"/>
  <c r="B43" i="2" s="1"/>
  <c r="B44" i="2" s="1"/>
  <c r="B45" i="2" s="1"/>
  <c r="B46" i="2" s="1"/>
  <c r="B47" i="2" s="1"/>
  <c r="H41" i="2"/>
  <c r="N39" i="2"/>
  <c r="M39" i="2"/>
  <c r="L39" i="2"/>
  <c r="K39" i="2"/>
  <c r="J39" i="2"/>
  <c r="H38" i="2"/>
  <c r="H37" i="2"/>
  <c r="H36" i="2"/>
  <c r="H35" i="2"/>
  <c r="H34" i="2"/>
  <c r="H33" i="2"/>
  <c r="B33" i="2"/>
  <c r="B34" i="2" s="1"/>
  <c r="B35" i="2" s="1"/>
  <c r="B36" i="2" s="1"/>
  <c r="B37" i="2" s="1"/>
  <c r="B38" i="2" s="1"/>
  <c r="H32" i="2"/>
  <c r="N30" i="2"/>
  <c r="M30" i="2"/>
  <c r="L30" i="2"/>
  <c r="K30" i="2"/>
  <c r="J30" i="2"/>
  <c r="H29" i="2"/>
  <c r="H28" i="2"/>
  <c r="H27" i="2"/>
  <c r="H26" i="2"/>
  <c r="H25" i="2"/>
  <c r="H24" i="2"/>
  <c r="B24" i="2"/>
  <c r="B25" i="2" s="1"/>
  <c r="B26" i="2" s="1"/>
  <c r="B27" i="2" s="1"/>
  <c r="B28" i="2" s="1"/>
  <c r="B29" i="2" s="1"/>
  <c r="H23" i="2"/>
  <c r="H30" i="2" s="1"/>
  <c r="N21" i="2"/>
  <c r="M21" i="2"/>
  <c r="L21" i="2"/>
  <c r="K21" i="2"/>
  <c r="J21" i="2"/>
  <c r="H20" i="2"/>
  <c r="H19" i="2"/>
  <c r="H18" i="2"/>
  <c r="H17" i="2"/>
  <c r="H16" i="2"/>
  <c r="H15" i="2"/>
  <c r="B15" i="2"/>
  <c r="B16" i="2" s="1"/>
  <c r="B17" i="2" s="1"/>
  <c r="B18" i="2" s="1"/>
  <c r="B19" i="2" s="1"/>
  <c r="B20" i="2" s="1"/>
  <c r="H14" i="2"/>
  <c r="H57" i="4" l="1"/>
  <c r="I48" i="7"/>
  <c r="J68" i="8"/>
  <c r="M68" i="9"/>
  <c r="I48" i="11"/>
  <c r="J68" i="12"/>
  <c r="H66" i="5"/>
  <c r="I48" i="2"/>
  <c r="N68" i="5"/>
  <c r="I30" i="6"/>
  <c r="N68" i="9"/>
  <c r="H57" i="9"/>
  <c r="I30" i="10"/>
  <c r="K68" i="12"/>
  <c r="I39" i="2"/>
  <c r="M68" i="4"/>
  <c r="I30" i="5"/>
  <c r="I30" i="9"/>
  <c r="M6" i="2"/>
  <c r="I48" i="6"/>
  <c r="I30" i="8"/>
  <c r="I48" i="10"/>
  <c r="I30" i="12"/>
  <c r="H57" i="12"/>
  <c r="N68" i="8"/>
  <c r="I30" i="3"/>
  <c r="I30" i="4"/>
  <c r="I48" i="5"/>
  <c r="I48" i="9"/>
  <c r="I39" i="13"/>
  <c r="I39" i="9"/>
  <c r="H39" i="2"/>
  <c r="K68" i="6"/>
  <c r="H21" i="7"/>
  <c r="I39" i="8"/>
  <c r="I39" i="12"/>
  <c r="I39" i="3"/>
  <c r="I39" i="4"/>
  <c r="I30" i="7"/>
  <c r="H48" i="7"/>
  <c r="I30" i="11"/>
  <c r="H48" i="11"/>
  <c r="I48" i="13"/>
  <c r="M8" i="2"/>
  <c r="I39" i="5"/>
  <c r="I30" i="2"/>
  <c r="H48" i="2"/>
  <c r="J68" i="5"/>
  <c r="M68" i="6"/>
  <c r="H39" i="6"/>
  <c r="H57" i="6"/>
  <c r="H13" i="7" s="1"/>
  <c r="I48" i="8"/>
  <c r="J68" i="9"/>
  <c r="M68" i="10"/>
  <c r="I48" i="12"/>
  <c r="I48" i="3"/>
  <c r="I48" i="4"/>
  <c r="K68" i="5"/>
  <c r="N68" i="6"/>
  <c r="I39" i="7"/>
  <c r="I39" i="11"/>
  <c r="H30" i="13"/>
  <c r="L68" i="4"/>
  <c r="H57" i="13"/>
  <c r="I57" i="13"/>
  <c r="H21" i="13"/>
  <c r="H21" i="12"/>
  <c r="L68" i="11"/>
  <c r="J68" i="11"/>
  <c r="N68" i="11"/>
  <c r="H57" i="10"/>
  <c r="H13" i="11" s="1"/>
  <c r="I21" i="11" s="1"/>
  <c r="H21" i="10"/>
  <c r="H68" i="10" s="1"/>
  <c r="H21" i="9"/>
  <c r="K68" i="8"/>
  <c r="H57" i="7"/>
  <c r="H13" i="8" s="1"/>
  <c r="I21" i="8" s="1"/>
  <c r="J68" i="7"/>
  <c r="N68" i="7"/>
  <c r="H21" i="6"/>
  <c r="H68" i="6" s="1"/>
  <c r="M68" i="5"/>
  <c r="I21" i="6"/>
  <c r="I57" i="5"/>
  <c r="J68" i="4"/>
  <c r="N68" i="4"/>
  <c r="K68" i="4"/>
  <c r="I66" i="4"/>
  <c r="H57" i="3"/>
  <c r="L59" i="3"/>
  <c r="I57" i="2"/>
  <c r="I21" i="3"/>
  <c r="M68" i="8"/>
  <c r="K68" i="13"/>
  <c r="J68" i="13"/>
  <c r="N68" i="13"/>
  <c r="H66" i="13"/>
  <c r="L68" i="13"/>
  <c r="M68" i="13"/>
  <c r="I66" i="13"/>
  <c r="L68" i="12"/>
  <c r="I66" i="12"/>
  <c r="H66" i="12"/>
  <c r="M68" i="12"/>
  <c r="I57" i="12"/>
  <c r="H57" i="11"/>
  <c r="I21" i="12" s="1"/>
  <c r="M68" i="11"/>
  <c r="I66" i="11"/>
  <c r="H66" i="11"/>
  <c r="I57" i="11"/>
  <c r="H21" i="11"/>
  <c r="I57" i="10"/>
  <c r="J68" i="10"/>
  <c r="N68" i="10"/>
  <c r="H66" i="10"/>
  <c r="K68" i="10"/>
  <c r="L68" i="10"/>
  <c r="I66" i="10"/>
  <c r="K68" i="9"/>
  <c r="I66" i="9"/>
  <c r="H66" i="9"/>
  <c r="I21" i="10" s="1"/>
  <c r="L68" i="9"/>
  <c r="I57" i="9"/>
  <c r="H21" i="8"/>
  <c r="L68" i="8"/>
  <c r="I66" i="8"/>
  <c r="H66" i="8"/>
  <c r="I57" i="8"/>
  <c r="H57" i="8"/>
  <c r="I21" i="9" s="1"/>
  <c r="I57" i="7"/>
  <c r="M68" i="7"/>
  <c r="K68" i="7"/>
  <c r="I66" i="7"/>
  <c r="H66" i="7"/>
  <c r="H68" i="7" s="1"/>
  <c r="L68" i="7"/>
  <c r="H66" i="6"/>
  <c r="I57" i="6"/>
  <c r="L68" i="6"/>
  <c r="I66" i="6"/>
  <c r="L68" i="5"/>
  <c r="H21" i="5"/>
  <c r="I66" i="5"/>
  <c r="H66" i="4"/>
  <c r="I21" i="5" s="1"/>
  <c r="I57" i="4"/>
  <c r="H21" i="4"/>
  <c r="I21" i="4"/>
  <c r="H21" i="3"/>
  <c r="M59" i="3"/>
  <c r="J59" i="3"/>
  <c r="N59" i="3"/>
  <c r="K59" i="3"/>
  <c r="I57" i="3"/>
  <c r="H21" i="2"/>
  <c r="K6" i="3"/>
  <c r="K8" i="3"/>
  <c r="H13" i="13" l="1"/>
  <c r="I21" i="13" s="1"/>
  <c r="I68" i="13" s="1"/>
  <c r="H13" i="15"/>
  <c r="I21" i="15" s="1"/>
  <c r="I68" i="15" s="1"/>
  <c r="N70" i="15" s="1"/>
  <c r="I21" i="7"/>
  <c r="H68" i="13"/>
  <c r="I68" i="12"/>
  <c r="H68" i="12"/>
  <c r="I68" i="10"/>
  <c r="N70" i="10" s="1"/>
  <c r="I68" i="9"/>
  <c r="H68" i="9"/>
  <c r="I68" i="7"/>
  <c r="N70" i="7" s="1"/>
  <c r="I68" i="4"/>
  <c r="I68" i="5"/>
  <c r="N70" i="5" s="1"/>
  <c r="M8" i="3"/>
  <c r="K8" i="4" s="1"/>
  <c r="M8" i="4" s="1"/>
  <c r="K8" i="5" s="1"/>
  <c r="M8" i="5" s="1"/>
  <c r="K8" i="6" s="1"/>
  <c r="M8" i="6" s="1"/>
  <c r="K8" i="7" s="1"/>
  <c r="M8" i="7" s="1"/>
  <c r="K8" i="8" s="1"/>
  <c r="M8" i="8" s="1"/>
  <c r="K8" i="9" s="1"/>
  <c r="M8" i="9" s="1"/>
  <c r="K8" i="10" s="1"/>
  <c r="M8" i="10" s="1"/>
  <c r="K8" i="11" s="1"/>
  <c r="M8" i="11" s="1"/>
  <c r="K8" i="12" s="1"/>
  <c r="M8" i="12" s="1"/>
  <c r="K8" i="13" s="1"/>
  <c r="M8" i="13" s="1"/>
  <c r="I59" i="3"/>
  <c r="N61" i="3" s="1"/>
  <c r="M6" i="3"/>
  <c r="K6" i="4" s="1"/>
  <c r="M6" i="4" s="1"/>
  <c r="K6" i="5" s="1"/>
  <c r="M6" i="5" s="1"/>
  <c r="K6" i="6" s="1"/>
  <c r="M6" i="6" s="1"/>
  <c r="K6" i="7" s="1"/>
  <c r="M6" i="7" s="1"/>
  <c r="K6" i="8" s="1"/>
  <c r="M6" i="8" s="1"/>
  <c r="K6" i="9" s="1"/>
  <c r="M6" i="9" s="1"/>
  <c r="K6" i="10" s="1"/>
  <c r="M6" i="10" s="1"/>
  <c r="K6" i="11" s="1"/>
  <c r="M6" i="11" s="1"/>
  <c r="K6" i="12" s="1"/>
  <c r="M6" i="12" s="1"/>
  <c r="K6" i="13" s="1"/>
  <c r="M6" i="13" s="1"/>
  <c r="I68" i="11"/>
  <c r="H68" i="11"/>
  <c r="H68" i="8"/>
  <c r="I68" i="8"/>
  <c r="I68" i="6"/>
  <c r="N70" i="6" s="1"/>
  <c r="I21" i="2"/>
  <c r="N70" i="12" l="1"/>
  <c r="N70" i="9"/>
  <c r="N70" i="4"/>
  <c r="N70" i="13"/>
  <c r="N70" i="8"/>
  <c r="N7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 Oancea</author>
  </authors>
  <commentList>
    <comment ref="K6" authorId="0" shapeId="0" xr:uid="{F3718D04-ED89-477A-A265-0231DACAFB19}">
      <text>
        <r>
          <rPr>
            <b/>
            <sz val="9"/>
            <color indexed="81"/>
            <rFont val="Tahoma"/>
            <family val="2"/>
          </rPr>
          <t>Sarah Oancea:</t>
        </r>
        <r>
          <rPr>
            <sz val="9"/>
            <color indexed="81"/>
            <rFont val="Tahoma"/>
            <family val="2"/>
          </rPr>
          <t xml:space="preserve">
Hand type hours from your balance December 31 pay stub.
</t>
        </r>
      </text>
    </comment>
    <comment ref="L6" authorId="0" shapeId="0" xr:uid="{81D76A5E-BAA6-4164-BFB3-72E38CAA9680}">
      <text>
        <r>
          <rPr>
            <b/>
            <sz val="9"/>
            <color indexed="81"/>
            <rFont val="Tahoma"/>
            <family val="2"/>
          </rPr>
          <t>Sarah Oancea:</t>
        </r>
        <r>
          <rPr>
            <sz val="9"/>
            <color indexed="81"/>
            <rFont val="Tahoma"/>
            <family val="2"/>
          </rPr>
          <t xml:space="preserve">
Hand type Monthly Accrual hours from your December 31 pay stub.
</t>
        </r>
      </text>
    </comment>
    <comment ref="K8" authorId="0" shapeId="0" xr:uid="{837ABB9C-F70F-445F-A6C0-40A223EEF6EB}">
      <text>
        <r>
          <rPr>
            <b/>
            <sz val="9"/>
            <color indexed="81"/>
            <rFont val="Tahoma"/>
            <family val="2"/>
          </rPr>
          <t>Sarah Oancea:</t>
        </r>
        <r>
          <rPr>
            <sz val="9"/>
            <color indexed="81"/>
            <rFont val="Tahoma"/>
            <family val="2"/>
          </rPr>
          <t xml:space="preserve">
Hand type hours from your balance December 31 pay stub.
</t>
        </r>
      </text>
    </comment>
    <comment ref="L8" authorId="0" shapeId="0" xr:uid="{12D93751-638F-4401-BD3F-3AD55B37B408}">
      <text>
        <r>
          <rPr>
            <b/>
            <sz val="9"/>
            <color indexed="81"/>
            <rFont val="Tahoma"/>
            <family val="2"/>
          </rPr>
          <t>Sarah Oancea:</t>
        </r>
        <r>
          <rPr>
            <sz val="9"/>
            <color indexed="81"/>
            <rFont val="Tahoma"/>
            <family val="2"/>
          </rPr>
          <t xml:space="preserve">
Hand type Monthly Accrual hours from your December 31 pay stub.
</t>
        </r>
      </text>
    </comment>
  </commentList>
</comments>
</file>

<file path=xl/sharedStrings.xml><?xml version="1.0" encoding="utf-8"?>
<sst xmlns="http://schemas.openxmlformats.org/spreadsheetml/2006/main" count="1170" uniqueCount="78">
  <si>
    <t>Vacation &amp; Sick Time Balances</t>
  </si>
  <si>
    <t>Employee ID :</t>
  </si>
  <si>
    <t>Name :</t>
  </si>
  <si>
    <t>Bal Fwd</t>
  </si>
  <si>
    <t>Mo Accrual</t>
  </si>
  <si>
    <t>Ending Bal</t>
  </si>
  <si>
    <t>Title :</t>
  </si>
  <si>
    <t>Dept. :</t>
  </si>
  <si>
    <t>Supervisor:</t>
  </si>
  <si>
    <t>Date</t>
  </si>
  <si>
    <t>Day</t>
  </si>
  <si>
    <t>Time</t>
  </si>
  <si>
    <t>In</t>
  </si>
  <si>
    <t>Out</t>
  </si>
  <si>
    <t>Total</t>
  </si>
  <si>
    <t>OT</t>
  </si>
  <si>
    <t>Sick</t>
  </si>
  <si>
    <t>Vac</t>
  </si>
  <si>
    <t>Holiday</t>
  </si>
  <si>
    <t>WA Hours</t>
  </si>
  <si>
    <t>Other</t>
  </si>
  <si>
    <t>Current Week hours brought forward-Prior PP</t>
  </si>
  <si>
    <t>Sunday</t>
  </si>
  <si>
    <t>Monday</t>
  </si>
  <si>
    <t>Tuesday</t>
  </si>
  <si>
    <t>Wednesday</t>
  </si>
  <si>
    <t>Thursday</t>
  </si>
  <si>
    <t>Friday</t>
  </si>
  <si>
    <t>Saturday</t>
  </si>
  <si>
    <t>Total Weekly Hours</t>
  </si>
  <si>
    <t>Total Monthly Hours</t>
  </si>
  <si>
    <t>Notes :</t>
  </si>
  <si>
    <t xml:space="preserve">Signature of Employee :  </t>
  </si>
  <si>
    <t xml:space="preserve"> </t>
  </si>
  <si>
    <r>
      <t>Date</t>
    </r>
    <r>
      <rPr>
        <sz val="10"/>
        <rFont val="Calibri"/>
        <family val="2"/>
      </rPr>
      <t xml:space="preserve">:   </t>
    </r>
  </si>
  <si>
    <t xml:space="preserve">Signature of Supervisor :  </t>
  </si>
  <si>
    <r>
      <t xml:space="preserve">MONTHLY TIMESHEET - </t>
    </r>
    <r>
      <rPr>
        <b/>
        <i/>
        <sz val="16"/>
        <color theme="1"/>
        <rFont val="Calibri"/>
        <family val="2"/>
        <scheme val="minor"/>
      </rPr>
      <t>NON-EXEMPT</t>
    </r>
  </si>
  <si>
    <t>Grand Total Hours:</t>
  </si>
  <si>
    <t xml:space="preserve">OWBT Tax: </t>
  </si>
  <si>
    <r>
      <t>Timesheets are due to your Supervisor no later than 48 hours after the 18th.  Supervisors have 24 hours to turn them into Payroll Dept.</t>
    </r>
    <r>
      <rPr>
        <b/>
        <sz val="11"/>
        <color indexed="10"/>
        <rFont val="Calibri"/>
        <family val="2"/>
      </rPr>
      <t xml:space="preserve">
</t>
    </r>
    <r>
      <rPr>
        <b/>
        <u/>
        <sz val="11"/>
        <color indexed="10"/>
        <rFont val="Calibri"/>
        <family val="2"/>
      </rPr>
      <t>General Notes</t>
    </r>
    <r>
      <rPr>
        <b/>
        <sz val="11"/>
        <color indexed="10"/>
        <rFont val="Calibri"/>
        <family val="2"/>
      </rPr>
      <t xml:space="preserve">: </t>
    </r>
    <r>
      <rPr>
        <sz val="11"/>
        <color indexed="10"/>
        <rFont val="Calibri"/>
        <family val="2"/>
      </rPr>
      <t>Explain Other Paid Leave and Unpaid Leave in Remarks area, and Identify sick time by type [employee illness, immediate family illness, school appts., mandatory court appearances].</t>
    </r>
    <r>
      <rPr>
        <b/>
        <sz val="11"/>
        <color indexed="10"/>
        <rFont val="Calibri"/>
        <family val="2"/>
      </rPr>
      <t xml:space="preserve">
</t>
    </r>
    <r>
      <rPr>
        <b/>
        <sz val="11"/>
        <color indexed="49"/>
        <rFont val="Calibri"/>
        <family val="2"/>
      </rPr>
      <t>Washington Hours: If you are a Washington resident and worked in Washington, exact daily hours worked in WA must be filled out on the timesheet or order for those hours to be Oregon tax exempt.</t>
    </r>
    <r>
      <rPr>
        <b/>
        <sz val="11"/>
        <color indexed="10"/>
        <rFont val="Calibri"/>
        <family val="2"/>
      </rPr>
      <t xml:space="preserve">
</t>
    </r>
    <r>
      <rPr>
        <b/>
        <u/>
        <sz val="11"/>
        <color indexed="10"/>
        <rFont val="Calibri"/>
        <family val="2"/>
      </rPr>
      <t>Overtime</t>
    </r>
    <r>
      <rPr>
        <b/>
        <sz val="11"/>
        <color indexed="10"/>
        <rFont val="Calibri"/>
        <family val="2"/>
      </rPr>
      <t xml:space="preserve">: </t>
    </r>
    <r>
      <rPr>
        <sz val="11"/>
        <color indexed="10"/>
        <rFont val="Calibri"/>
        <family val="2"/>
      </rPr>
      <t xml:space="preserve">Non-exempt employees who work more than 40 hours (excludes paid time off work) during their normal work week, which is Sunday through Saturday, must be paid at the rate of one and one-half times their base rate for hours worked in excess of 40.  Overtime must be approved in advance by the employee's supervisor and by the area VP.    </t>
    </r>
    <r>
      <rPr>
        <b/>
        <sz val="11"/>
        <color indexed="10"/>
        <rFont val="Calibri"/>
        <family val="2"/>
      </rPr>
      <t xml:space="preserve">       
</t>
    </r>
    <r>
      <rPr>
        <b/>
        <u/>
        <sz val="11"/>
        <color indexed="10"/>
        <rFont val="Calibri"/>
        <family val="2"/>
      </rPr>
      <t>Mission Days</t>
    </r>
    <r>
      <rPr>
        <b/>
        <sz val="11"/>
        <color indexed="10"/>
        <rFont val="Calibri"/>
        <family val="2"/>
      </rPr>
      <t xml:space="preserve">: </t>
    </r>
    <r>
      <rPr>
        <sz val="11"/>
        <color indexed="10"/>
        <rFont val="Calibri"/>
        <family val="2"/>
      </rPr>
      <t>Require a minimum of 30-days prior written approval of the Supervisor and Area VP.   A copy of the approved request must accompany the Time Report.</t>
    </r>
    <r>
      <rPr>
        <b/>
        <sz val="11"/>
        <color indexed="10"/>
        <rFont val="Calibri"/>
        <family val="2"/>
      </rPr>
      <t xml:space="preserve">
</t>
    </r>
  </si>
  <si>
    <t>Pay Date:</t>
  </si>
  <si>
    <t>Total Hours &amp; Leave Types</t>
  </si>
  <si>
    <t>Vacation:</t>
  </si>
  <si>
    <t>Sick:</t>
  </si>
  <si>
    <t>January 31, 2024</t>
  </si>
  <si>
    <t>Pay Period: 12/19/23 - 1/18/24</t>
  </si>
  <si>
    <t>Holidays: Juneteenth, Independence Day</t>
  </si>
  <si>
    <t>Holiday: Memorial Day</t>
  </si>
  <si>
    <t>Holiday: Good Friday Afternoon</t>
  </si>
  <si>
    <t>Holiday: President's Day</t>
  </si>
  <si>
    <t>Holiday: Labor Day</t>
  </si>
  <si>
    <t>Holiday: Christmas Break, New Years Day, Martin Luther Kings Day</t>
  </si>
  <si>
    <t>Pay Period: 12/19/24 - 1/18/25</t>
  </si>
  <si>
    <t>January 31, 2025</t>
  </si>
  <si>
    <t>February 29, 2024</t>
  </si>
  <si>
    <t>Pay Period: 1/19/24 - 2/18/24</t>
  </si>
  <si>
    <t>Pay Period: 2/19/24 - 3/18/24</t>
  </si>
  <si>
    <t>March 29, 2024</t>
  </si>
  <si>
    <t>Pay Period: 3/19/24 - 4/18/24</t>
  </si>
  <si>
    <t>April 30, 2024</t>
  </si>
  <si>
    <t>Pay Period: 4/19/24 - 5/18/24</t>
  </si>
  <si>
    <t>May 31, 2024</t>
  </si>
  <si>
    <t>Pay Period: 5/19/24 - 6/18/24</t>
  </si>
  <si>
    <t>June 28, 2024</t>
  </si>
  <si>
    <t>July 31, 2024</t>
  </si>
  <si>
    <t>Pay Period: 6/19/24 - 7/18/24</t>
  </si>
  <si>
    <t>August 30, 2024</t>
  </si>
  <si>
    <t>Pay Period: 7/19/24 - 8/18/24</t>
  </si>
  <si>
    <t>Pay Period: 8/19/24 - 9/18/24</t>
  </si>
  <si>
    <t>September 30, 2024</t>
  </si>
  <si>
    <t>October 31, 2024</t>
  </si>
  <si>
    <t>Pay Period: 9/19/24 - 10/18/24</t>
  </si>
  <si>
    <t>November 29, 2024</t>
  </si>
  <si>
    <t>Pay Period: 10/19/24 - 11/18/24</t>
  </si>
  <si>
    <t>December 31, 2024</t>
  </si>
  <si>
    <t>Pay Period: 11/19/24 - 12/18/24</t>
  </si>
  <si>
    <t>Holiday: Christmas Break, New Years Day</t>
  </si>
  <si>
    <t>Holiday: Thanksgiving Break (includes 1/2 day 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</si>
</sst>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m/d/yy;@"/>
    <numFmt numFmtId="165" formatCode="dddd"/>
    <numFmt numFmtId="166" formatCode="[$-409]h:mm\ AM/PM;@"/>
  </numFmts>
  <fonts count="17"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b/>
      <sz val="9"/>
      <name val="Calibri"/>
      <family val="2"/>
      <scheme val="minor"/>
    </font>
    <font>
      <sz val="10"/>
      <name val="Calibri"/>
      <family val="2"/>
    </font>
    <font>
      <u/>
      <sz val="10"/>
      <color indexed="12"/>
      <name val="Arial"/>
      <family val="2"/>
    </font>
    <font>
      <b/>
      <sz val="11"/>
      <color rgb="FFFF0000"/>
      <name val="Calibri"/>
      <family val="2"/>
      <scheme val="minor"/>
    </font>
    <font>
      <b/>
      <u/>
      <sz val="11"/>
      <color indexed="10"/>
      <name val="Calibri"/>
      <family val="2"/>
    </font>
    <font>
      <b/>
      <sz val="11"/>
      <color indexed="10"/>
      <name val="Calibri"/>
      <family val="2"/>
    </font>
    <font>
      <sz val="11"/>
      <color indexed="10"/>
      <name val="Calibri"/>
      <family val="2"/>
    </font>
    <font>
      <b/>
      <sz val="11"/>
      <color indexed="49"/>
      <name val="Calibri"/>
      <family val="2"/>
    </font>
    <font>
      <b/>
      <sz val="16"/>
      <color theme="1"/>
      <name val="Calibri"/>
      <family val="2"/>
      <scheme val="minor"/>
    </font>
    <font>
      <b/>
      <i/>
      <sz val="16"/>
      <color theme="1"/>
      <name val="Calibri"/>
      <family val="2"/>
      <scheme val="minor"/>
    </font>
    <font>
      <b/>
      <sz val="13"/>
      <color theme="1"/>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99FF66"/>
        <bgColor indexed="64"/>
      </patternFill>
    </fill>
    <fill>
      <patternFill patternType="solid">
        <fgColor rgb="FFCCCCFF"/>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00"/>
        <bgColor indexed="64"/>
      </patternFill>
    </fill>
  </fills>
  <borders count="44">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43">
    <xf numFmtId="0" fontId="0" fillId="0" borderId="0" xfId="0"/>
    <xf numFmtId="0" fontId="2" fillId="0" borderId="0" xfId="0" applyFont="1" applyFill="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Border="1" applyAlignment="1" applyProtection="1">
      <alignment horizontal="center"/>
    </xf>
    <xf numFmtId="0" fontId="3" fillId="0" borderId="0" xfId="0" applyFont="1" applyFill="1" applyAlignment="1" applyProtection="1">
      <alignment horizontal="right" vertical="center"/>
    </xf>
    <xf numFmtId="0" fontId="2" fillId="0" borderId="0" xfId="0" applyFont="1" applyAlignment="1" applyProtection="1">
      <alignment horizontal="center" vertical="center"/>
      <protection locked="0"/>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2"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right" vertical="center"/>
      <protection locked="0"/>
    </xf>
    <xf numFmtId="0" fontId="3" fillId="0" borderId="0" xfId="0" applyFont="1" applyBorder="1" applyAlignment="1" applyProtection="1">
      <alignment horizontal="right" vertical="center"/>
    </xf>
    <xf numFmtId="0" fontId="3" fillId="0" borderId="0" xfId="0" applyFont="1" applyFill="1" applyAlignment="1" applyProtection="1">
      <alignment horizontal="left" vertical="center"/>
    </xf>
    <xf numFmtId="0" fontId="3" fillId="0" borderId="18"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2" fontId="2" fillId="0" borderId="6" xfId="0" applyNumberFormat="1" applyFont="1" applyFill="1" applyBorder="1" applyAlignment="1" applyProtection="1">
      <alignment horizontal="center" vertical="center"/>
      <protection locked="0"/>
    </xf>
    <xf numFmtId="2" fontId="2" fillId="0" borderId="6" xfId="0" applyNumberFormat="1" applyFont="1" applyFill="1" applyBorder="1" applyAlignment="1" applyProtection="1">
      <alignment horizontal="center"/>
      <protection locked="0"/>
    </xf>
    <xf numFmtId="0" fontId="0" fillId="0" borderId="24" xfId="0" applyBorder="1"/>
    <xf numFmtId="0" fontId="3" fillId="9" borderId="6" xfId="0" applyFont="1" applyFill="1" applyBorder="1" applyAlignment="1" applyProtection="1">
      <alignment horizontal="center" vertical="center"/>
    </xf>
    <xf numFmtId="2" fontId="3" fillId="9" borderId="6" xfId="0" applyNumberFormat="1" applyFont="1" applyFill="1" applyBorder="1" applyAlignment="1" applyProtection="1">
      <alignment horizontal="center" vertical="center" wrapText="1"/>
    </xf>
    <xf numFmtId="164" fontId="3" fillId="10" borderId="25" xfId="0" applyNumberFormat="1" applyFont="1" applyFill="1" applyBorder="1" applyAlignment="1" applyProtection="1">
      <alignment horizontal="center" vertical="center"/>
      <protection locked="0"/>
    </xf>
    <xf numFmtId="165" fontId="2" fillId="10" borderId="26" xfId="0" applyNumberFormat="1" applyFont="1" applyFill="1" applyBorder="1" applyAlignment="1" applyProtection="1">
      <alignment horizontal="center" vertical="center"/>
    </xf>
    <xf numFmtId="166" fontId="2" fillId="10" borderId="27" xfId="0" applyNumberFormat="1" applyFont="1" applyFill="1" applyBorder="1" applyAlignment="1" applyProtection="1">
      <alignment horizontal="right" vertical="center" indent="1"/>
      <protection locked="0"/>
    </xf>
    <xf numFmtId="166" fontId="2" fillId="10" borderId="24" xfId="0" applyNumberFormat="1" applyFont="1" applyFill="1" applyBorder="1" applyAlignment="1" applyProtection="1">
      <alignment horizontal="right" vertical="center" indent="1"/>
      <protection locked="0"/>
    </xf>
    <xf numFmtId="166" fontId="2" fillId="10" borderId="28" xfId="0" applyNumberFormat="1" applyFont="1" applyFill="1" applyBorder="1" applyAlignment="1" applyProtection="1">
      <alignment horizontal="right" vertical="center" indent="1"/>
      <protection locked="0"/>
    </xf>
    <xf numFmtId="2" fontId="2" fillId="10" borderId="11" xfId="0" applyNumberFormat="1" applyFont="1" applyFill="1" applyBorder="1" applyAlignment="1" applyProtection="1">
      <alignment horizontal="right" vertical="center" indent="1"/>
    </xf>
    <xf numFmtId="2" fontId="2" fillId="10" borderId="28" xfId="0" applyNumberFormat="1" applyFont="1" applyFill="1" applyBorder="1" applyAlignment="1" applyProtection="1">
      <alignment horizontal="center" vertical="center"/>
      <protection locked="0"/>
    </xf>
    <xf numFmtId="164" fontId="2" fillId="0" borderId="11" xfId="0" applyNumberFormat="1" applyFont="1" applyFill="1" applyBorder="1" applyAlignment="1" applyProtection="1">
      <alignment horizontal="center" vertical="center"/>
    </xf>
    <xf numFmtId="165" fontId="2" fillId="0" borderId="10" xfId="0" applyNumberFormat="1" applyFont="1" applyFill="1" applyBorder="1" applyAlignment="1" applyProtection="1">
      <alignment horizontal="center" vertical="center"/>
    </xf>
    <xf numFmtId="166" fontId="2" fillId="2" borderId="3" xfId="0" applyNumberFormat="1" applyFont="1" applyFill="1" applyBorder="1" applyAlignment="1" applyProtection="1">
      <alignment horizontal="right" vertical="center" indent="1"/>
      <protection locked="0"/>
    </xf>
    <xf numFmtId="166" fontId="2" fillId="2" borderId="9" xfId="0" applyNumberFormat="1" applyFont="1" applyFill="1" applyBorder="1" applyAlignment="1" applyProtection="1">
      <alignment horizontal="right" vertical="center" indent="1"/>
      <protection locked="0"/>
    </xf>
    <xf numFmtId="166" fontId="2" fillId="2" borderId="2" xfId="0" applyNumberFormat="1" applyFont="1" applyFill="1" applyBorder="1" applyAlignment="1" applyProtection="1">
      <alignment horizontal="right" vertical="center" indent="1"/>
      <protection locked="0"/>
    </xf>
    <xf numFmtId="2" fontId="2" fillId="0" borderId="25" xfId="0" applyNumberFormat="1" applyFont="1" applyFill="1" applyBorder="1" applyAlignment="1" applyProtection="1">
      <alignment horizontal="right" vertical="center" indent="1"/>
    </xf>
    <xf numFmtId="2" fontId="2" fillId="4" borderId="2" xfId="0" applyNumberFormat="1" applyFont="1" applyFill="1" applyBorder="1" applyAlignment="1" applyProtection="1">
      <alignment horizontal="center" vertical="center"/>
      <protection locked="0"/>
    </xf>
    <xf numFmtId="164" fontId="2" fillId="0" borderId="25" xfId="0" applyNumberFormat="1" applyFont="1" applyFill="1" applyBorder="1" applyAlignment="1" applyProtection="1">
      <alignment horizontal="center" vertical="center"/>
    </xf>
    <xf numFmtId="165" fontId="2" fillId="0" borderId="29" xfId="0" applyNumberFormat="1" applyFont="1" applyFill="1" applyBorder="1" applyAlignment="1" applyProtection="1">
      <alignment horizontal="center" vertical="center"/>
    </xf>
    <xf numFmtId="164" fontId="2" fillId="10" borderId="25" xfId="0" applyNumberFormat="1" applyFont="1" applyFill="1" applyBorder="1" applyAlignment="1" applyProtection="1">
      <alignment horizontal="center" vertical="center"/>
    </xf>
    <xf numFmtId="165" fontId="2" fillId="10" borderId="10" xfId="0" applyNumberFormat="1" applyFont="1" applyFill="1" applyBorder="1" applyAlignment="1" applyProtection="1">
      <alignment horizontal="center" vertical="center"/>
    </xf>
    <xf numFmtId="166" fontId="2" fillId="10" borderId="2" xfId="0" applyNumberFormat="1" applyFont="1" applyFill="1" applyBorder="1" applyAlignment="1" applyProtection="1">
      <alignment horizontal="right" vertical="center" indent="1"/>
      <protection locked="0"/>
    </xf>
    <xf numFmtId="2" fontId="2" fillId="10" borderId="8" xfId="0" applyNumberFormat="1" applyFont="1" applyFill="1" applyBorder="1" applyAlignment="1" applyProtection="1">
      <alignment horizontal="right" vertical="center" indent="1"/>
    </xf>
    <xf numFmtId="2" fontId="2" fillId="10" borderId="19" xfId="0" applyNumberFormat="1" applyFont="1" applyFill="1" applyBorder="1" applyAlignment="1" applyProtection="1">
      <alignment horizontal="center" vertical="center"/>
      <protection locked="0"/>
    </xf>
    <xf numFmtId="2" fontId="3" fillId="0" borderId="20" xfId="0" applyNumberFormat="1" applyFont="1" applyFill="1" applyBorder="1" applyAlignment="1" applyProtection="1">
      <alignment horizontal="right" vertical="center" indent="1"/>
    </xf>
    <xf numFmtId="2" fontId="3" fillId="0" borderId="21" xfId="0" applyNumberFormat="1" applyFont="1" applyFill="1" applyBorder="1" applyAlignment="1" applyProtection="1">
      <alignment horizontal="center" vertical="center"/>
    </xf>
    <xf numFmtId="2" fontId="3" fillId="0" borderId="33" xfId="0" applyNumberFormat="1" applyFont="1" applyFill="1" applyBorder="1" applyAlignment="1" applyProtection="1">
      <alignment horizontal="center" vertical="center"/>
    </xf>
    <xf numFmtId="2" fontId="3" fillId="0" borderId="23" xfId="0" applyNumberFormat="1" applyFont="1" applyFill="1" applyBorder="1" applyAlignment="1" applyProtection="1">
      <alignment horizontal="center" vertical="center"/>
    </xf>
    <xf numFmtId="0" fontId="0" fillId="0" borderId="7" xfId="0" applyBorder="1"/>
    <xf numFmtId="2" fontId="2" fillId="10" borderId="29" xfId="0" applyNumberFormat="1" applyFont="1" applyFill="1" applyBorder="1" applyAlignment="1" applyProtection="1">
      <alignment horizontal="center" vertical="center"/>
      <protection locked="0"/>
    </xf>
    <xf numFmtId="2" fontId="2" fillId="4" borderId="10" xfId="0" applyNumberFormat="1" applyFont="1" applyFill="1" applyBorder="1" applyAlignment="1" applyProtection="1">
      <alignment horizontal="center" vertical="center"/>
      <protection locked="0"/>
    </xf>
    <xf numFmtId="2" fontId="2" fillId="10" borderId="14" xfId="0" applyNumberFormat="1" applyFont="1" applyFill="1" applyBorder="1" applyAlignment="1" applyProtection="1">
      <alignment horizontal="center" vertical="center"/>
      <protection locked="0"/>
    </xf>
    <xf numFmtId="2" fontId="3" fillId="0" borderId="34" xfId="0" applyNumberFormat="1" applyFont="1" applyFill="1" applyBorder="1" applyAlignment="1" applyProtection="1">
      <alignment horizontal="center" vertical="center"/>
    </xf>
    <xf numFmtId="164" fontId="3" fillId="10" borderId="5" xfId="0" applyNumberFormat="1" applyFont="1" applyFill="1" applyBorder="1" applyAlignment="1" applyProtection="1">
      <alignment horizontal="center" vertical="center"/>
      <protection locked="0"/>
    </xf>
    <xf numFmtId="165" fontId="2" fillId="10" borderId="35" xfId="0" applyNumberFormat="1" applyFont="1" applyFill="1" applyBorder="1" applyAlignment="1" applyProtection="1">
      <alignment horizontal="center" vertical="center"/>
    </xf>
    <xf numFmtId="166" fontId="2" fillId="10" borderId="15" xfId="0" applyNumberFormat="1" applyFont="1" applyFill="1" applyBorder="1" applyAlignment="1" applyProtection="1">
      <alignment horizontal="right" vertical="center" indent="1"/>
      <protection locked="0"/>
    </xf>
    <xf numFmtId="166" fontId="2" fillId="10" borderId="6" xfId="0" applyNumberFormat="1" applyFont="1" applyFill="1" applyBorder="1" applyAlignment="1" applyProtection="1">
      <alignment horizontal="right" vertical="center" indent="1"/>
      <protection locked="0"/>
    </xf>
    <xf numFmtId="166" fontId="2" fillId="10" borderId="16" xfId="0" applyNumberFormat="1" applyFont="1" applyFill="1" applyBorder="1" applyAlignment="1" applyProtection="1">
      <alignment horizontal="right" vertical="center" indent="1"/>
      <protection locked="0"/>
    </xf>
    <xf numFmtId="2" fontId="2" fillId="10" borderId="5" xfId="0" applyNumberFormat="1" applyFont="1" applyFill="1" applyBorder="1" applyAlignment="1" applyProtection="1">
      <alignment horizontal="right" vertical="center" indent="1"/>
    </xf>
    <xf numFmtId="2" fontId="2" fillId="10" borderId="16" xfId="0" applyNumberFormat="1" applyFont="1" applyFill="1" applyBorder="1" applyAlignment="1" applyProtection="1">
      <alignment horizontal="center" vertical="center"/>
      <protection locked="0"/>
    </xf>
    <xf numFmtId="2" fontId="2" fillId="10" borderId="7" xfId="0" applyNumberFormat="1" applyFont="1" applyFill="1" applyBorder="1" applyAlignment="1" applyProtection="1">
      <alignment horizontal="center" vertical="center"/>
      <protection locked="0"/>
    </xf>
    <xf numFmtId="2" fontId="3" fillId="0" borderId="20" xfId="0" applyNumberFormat="1" applyFont="1" applyFill="1" applyBorder="1" applyAlignment="1" applyProtection="1">
      <alignment horizontal="center" vertical="center"/>
    </xf>
    <xf numFmtId="2" fontId="3" fillId="0" borderId="37" xfId="0" applyNumberFormat="1" applyFont="1" applyFill="1" applyBorder="1" applyAlignment="1" applyProtection="1">
      <alignment horizontal="center" vertical="center"/>
    </xf>
    <xf numFmtId="0" fontId="0" fillId="6" borderId="0" xfId="0" applyFill="1"/>
    <xf numFmtId="0" fontId="0" fillId="6" borderId="0" xfId="0" applyFill="1" applyAlignment="1">
      <alignment horizontal="right"/>
    </xf>
    <xf numFmtId="2" fontId="0" fillId="6" borderId="0" xfId="0" applyNumberFormat="1" applyFill="1"/>
    <xf numFmtId="2" fontId="2" fillId="7" borderId="38" xfId="0" applyNumberFormat="1" applyFont="1" applyFill="1" applyBorder="1" applyAlignment="1" applyProtection="1">
      <alignment horizontal="center" vertical="center"/>
    </xf>
    <xf numFmtId="2" fontId="2" fillId="7" borderId="39" xfId="0" applyNumberFormat="1" applyFont="1" applyFill="1" applyBorder="1" applyAlignment="1" applyProtection="1">
      <alignment horizontal="center" vertical="center"/>
    </xf>
    <xf numFmtId="2" fontId="2" fillId="7" borderId="22" xfId="0" applyNumberFormat="1" applyFont="1" applyFill="1" applyBorder="1" applyAlignment="1" applyProtection="1">
      <alignment horizontal="center" vertical="center"/>
    </xf>
    <xf numFmtId="0" fontId="3" fillId="0" borderId="40" xfId="0" applyFont="1" applyFill="1" applyBorder="1" applyAlignment="1" applyProtection="1">
      <alignment horizontal="center" vertical="center" wrapText="1"/>
    </xf>
    <xf numFmtId="2" fontId="2" fillId="7" borderId="40" xfId="0" applyNumberFormat="1" applyFont="1" applyFill="1" applyBorder="1" applyAlignment="1" applyProtection="1">
      <alignment horizontal="center" vertical="center"/>
    </xf>
    <xf numFmtId="0" fontId="3" fillId="0" borderId="0" xfId="0" applyFont="1" applyAlignment="1" applyProtection="1">
      <alignment horizontal="right" vertical="top"/>
      <protection locked="0"/>
    </xf>
    <xf numFmtId="0" fontId="2" fillId="0" borderId="0" xfId="0" applyFont="1" applyAlignment="1" applyProtection="1">
      <protection locked="0"/>
    </xf>
    <xf numFmtId="7" fontId="2" fillId="0" borderId="0" xfId="1" applyNumberFormat="1" applyFont="1" applyFill="1" applyBorder="1" applyAlignment="1" applyProtection="1">
      <alignment vertical="center"/>
      <protection locked="0"/>
    </xf>
    <xf numFmtId="7" fontId="2" fillId="0" borderId="0" xfId="1"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protection locked="0"/>
    </xf>
    <xf numFmtId="0" fontId="2" fillId="0" borderId="0" xfId="0" applyFont="1" applyAlignment="1" applyProtection="1">
      <alignment horizontal="right"/>
      <protection locked="0"/>
    </xf>
    <xf numFmtId="44" fontId="0" fillId="6" borderId="0" xfId="1" applyFont="1" applyFill="1"/>
    <xf numFmtId="0" fontId="3" fillId="0" borderId="12"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8" borderId="34" xfId="0" applyFont="1" applyFill="1" applyBorder="1" applyAlignment="1" applyProtection="1">
      <alignment horizontal="center" vertical="center"/>
    </xf>
    <xf numFmtId="0" fontId="3" fillId="0" borderId="0" xfId="0" applyFont="1" applyFill="1" applyBorder="1" applyAlignment="1" applyProtection="1">
      <alignment horizontal="right" vertical="center" indent="1"/>
    </xf>
    <xf numFmtId="2" fontId="3" fillId="0" borderId="0" xfId="0" applyNumberFormat="1" applyFont="1" applyFill="1" applyBorder="1" applyAlignment="1" applyProtection="1">
      <alignment horizontal="right" vertical="center" indent="1"/>
    </xf>
    <xf numFmtId="2"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2" fontId="3" fillId="0" borderId="37" xfId="0" applyNumberFormat="1" applyFont="1" applyFill="1" applyBorder="1" applyAlignment="1" applyProtection="1">
      <alignment horizontal="right" vertical="center" indent="1"/>
    </xf>
    <xf numFmtId="2" fontId="2" fillId="12" borderId="2" xfId="0" applyNumberFormat="1" applyFont="1" applyFill="1" applyBorder="1" applyAlignment="1" applyProtection="1">
      <alignment horizontal="center" vertical="center"/>
      <protection locked="0"/>
    </xf>
    <xf numFmtId="14" fontId="0" fillId="0" borderId="0" xfId="0" applyNumberFormat="1"/>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2" fontId="3" fillId="5" borderId="8" xfId="0" applyNumberFormat="1"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12" fillId="3" borderId="0" xfId="0" applyFont="1" applyFill="1" applyBorder="1" applyAlignment="1">
      <alignment horizontal="center" vertical="center"/>
    </xf>
    <xf numFmtId="0" fontId="14" fillId="3" borderId="0" xfId="0" applyFont="1" applyFill="1" applyBorder="1" applyAlignment="1">
      <alignment horizontal="center"/>
    </xf>
    <xf numFmtId="0" fontId="3" fillId="0" borderId="1" xfId="0" applyFont="1" applyBorder="1" applyAlignment="1" applyProtection="1">
      <alignment horizontal="center" vertical="center"/>
    </xf>
    <xf numFmtId="0" fontId="3" fillId="0" borderId="30" xfId="0" applyFont="1" applyFill="1" applyBorder="1" applyAlignment="1" applyProtection="1">
      <alignment horizontal="right" vertical="center" indent="1"/>
    </xf>
    <xf numFmtId="0" fontId="3" fillId="0" borderId="31" xfId="0" applyFont="1" applyFill="1" applyBorder="1" applyAlignment="1" applyProtection="1">
      <alignment horizontal="right" vertical="center" indent="1"/>
    </xf>
    <xf numFmtId="0" fontId="3" fillId="0" borderId="32" xfId="0" applyFont="1" applyFill="1" applyBorder="1" applyAlignment="1" applyProtection="1">
      <alignment horizontal="right" vertical="center" indent="1"/>
    </xf>
    <xf numFmtId="0" fontId="3" fillId="0" borderId="14" xfId="0"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42"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9" borderId="5" xfId="0" applyFont="1" applyFill="1" applyBorder="1" applyAlignment="1" applyProtection="1">
      <alignment horizontal="left" vertical="center"/>
    </xf>
    <xf numFmtId="0" fontId="3" fillId="9" borderId="6" xfId="0" applyFont="1" applyFill="1" applyBorder="1" applyAlignment="1" applyProtection="1">
      <alignment horizontal="left" vertical="center"/>
    </xf>
    <xf numFmtId="0" fontId="3" fillId="0" borderId="0" xfId="0" applyFont="1" applyAlignment="1" applyProtection="1">
      <alignment horizontal="right" vertical="center"/>
      <protection locked="0"/>
    </xf>
    <xf numFmtId="0" fontId="3" fillId="0" borderId="41" xfId="0" applyFont="1" applyBorder="1" applyAlignment="1" applyProtection="1">
      <alignment horizontal="center"/>
      <protection locked="0"/>
    </xf>
    <xf numFmtId="14" fontId="2" fillId="0" borderId="41" xfId="0" applyNumberFormat="1" applyFont="1" applyBorder="1" applyAlignment="1" applyProtection="1">
      <alignment horizontal="center"/>
      <protection locked="0"/>
    </xf>
    <xf numFmtId="0" fontId="7" fillId="0" borderId="30" xfId="2" applyFont="1" applyFill="1" applyBorder="1" applyAlignment="1" applyProtection="1">
      <alignment horizontal="left" vertical="top" wrapText="1"/>
      <protection hidden="1"/>
    </xf>
    <xf numFmtId="0" fontId="7" fillId="0" borderId="31" xfId="2" applyFont="1" applyFill="1" applyBorder="1" applyAlignment="1" applyProtection="1">
      <alignment horizontal="left" vertical="top" wrapText="1"/>
      <protection hidden="1"/>
    </xf>
    <xf numFmtId="0" fontId="7" fillId="0" borderId="32" xfId="2" applyFont="1" applyFill="1" applyBorder="1" applyAlignment="1" applyProtection="1">
      <alignment horizontal="left" vertical="top" wrapText="1"/>
      <protection hidden="1"/>
    </xf>
    <xf numFmtId="0" fontId="3" fillId="0" borderId="20" xfId="0" applyFont="1" applyFill="1" applyBorder="1" applyAlignment="1" applyProtection="1">
      <alignment horizontal="right" vertical="center" indent="1"/>
    </xf>
    <xf numFmtId="0" fontId="3" fillId="0" borderId="36" xfId="0" applyFont="1" applyFill="1" applyBorder="1" applyAlignment="1" applyProtection="1">
      <alignment horizontal="right" vertical="center" indent="1"/>
    </xf>
    <xf numFmtId="0" fontId="3" fillId="0" borderId="21" xfId="0" applyFont="1" applyFill="1" applyBorder="1" applyAlignment="1" applyProtection="1">
      <alignment horizontal="right" vertical="center" indent="1"/>
    </xf>
    <xf numFmtId="0" fontId="2" fillId="0" borderId="2"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2" fontId="3" fillId="11" borderId="8" xfId="0" applyNumberFormat="1" applyFont="1" applyFill="1" applyBorder="1" applyAlignment="1" applyProtection="1">
      <alignment horizontal="center" vertical="center" wrapText="1"/>
    </xf>
    <xf numFmtId="0" fontId="3" fillId="11" borderId="11" xfId="0" applyFont="1" applyFill="1" applyBorder="1" applyAlignment="1" applyProtection="1">
      <alignment horizontal="center" vertical="center" wrapText="1"/>
    </xf>
    <xf numFmtId="0" fontId="2" fillId="0" borderId="41" xfId="0" applyFont="1" applyBorder="1" applyAlignment="1" applyProtection="1">
      <alignment horizontal="center"/>
      <protection locked="0"/>
    </xf>
    <xf numFmtId="2" fontId="2" fillId="11" borderId="9" xfId="0" applyNumberFormat="1" applyFont="1" applyFill="1" applyBorder="1" applyAlignment="1" applyProtection="1">
      <alignment horizontal="center" vertical="center"/>
      <protection locked="0"/>
    </xf>
    <xf numFmtId="0" fontId="2" fillId="11" borderId="9" xfId="0" applyFont="1" applyFill="1" applyBorder="1" applyAlignment="1" applyProtection="1">
      <alignment horizontal="center" vertical="center"/>
      <protection locked="0"/>
    </xf>
    <xf numFmtId="0" fontId="3" fillId="11" borderId="12" xfId="0" applyFont="1" applyFill="1" applyBorder="1" applyAlignment="1" applyProtection="1">
      <alignment horizontal="center" vertical="center" wrapText="1"/>
    </xf>
    <xf numFmtId="0" fontId="2" fillId="11" borderId="13" xfId="0" applyFont="1" applyFill="1" applyBorder="1" applyAlignment="1" applyProtection="1">
      <alignment horizontal="center" vertic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66"/>
      <color rgb="FFCCCCFF"/>
      <color rgb="FF99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CEE74-DAA5-4832-8EC8-2903CA9776FD}">
  <sheetPr>
    <pageSetUpPr fitToPage="1"/>
  </sheetPr>
  <dimension ref="B1:O82"/>
  <sheetViews>
    <sheetView tabSelected="1" zoomScale="109" zoomScaleNormal="109" workbookViewId="0">
      <selection activeCell="F5" sqref="F5:H5"/>
    </sheetView>
  </sheetViews>
  <sheetFormatPr defaultRowHeight="15" x14ac:dyDescent="0.25"/>
  <cols>
    <col min="1" max="1" width="1.140625" customWidth="1"/>
    <col min="2" max="2" width="12" bestFit="1" customWidth="1"/>
    <col min="3" max="3" width="10.140625" bestFit="1" customWidth="1"/>
    <col min="5" max="5" width="9.85546875" bestFit="1" customWidth="1"/>
    <col min="9" max="10" width="6.140625" customWidth="1"/>
    <col min="11" max="11" width="7.28515625" bestFit="1" customWidth="1"/>
    <col min="12" max="12" width="10" bestFit="1" customWidth="1"/>
    <col min="13" max="13" width="9.42578125" customWidth="1"/>
    <col min="14" max="14" width="8.28515625" customWidth="1"/>
  </cols>
  <sheetData>
    <row r="1" spans="2:14" ht="21" x14ac:dyDescent="0.25">
      <c r="B1" s="103" t="s">
        <v>36</v>
      </c>
      <c r="C1" s="103"/>
      <c r="D1" s="103"/>
      <c r="E1" s="103"/>
      <c r="F1" s="103"/>
      <c r="G1" s="103"/>
      <c r="H1" s="103"/>
      <c r="I1" s="103"/>
      <c r="J1" s="103"/>
      <c r="K1" s="103"/>
      <c r="L1" s="103"/>
      <c r="M1" s="103"/>
      <c r="N1" s="103"/>
    </row>
    <row r="2" spans="2:14" ht="21" customHeight="1" x14ac:dyDescent="0.3">
      <c r="B2" s="104" t="s">
        <v>45</v>
      </c>
      <c r="C2" s="104"/>
      <c r="D2" s="104"/>
      <c r="E2" s="104"/>
      <c r="F2" s="104"/>
      <c r="G2" s="104"/>
      <c r="H2" s="104"/>
      <c r="I2" s="104"/>
      <c r="J2" s="104"/>
      <c r="K2" s="104"/>
      <c r="L2" s="104"/>
      <c r="M2" s="104"/>
      <c r="N2" s="104"/>
    </row>
    <row r="3" spans="2:14" ht="7.5" customHeight="1" x14ac:dyDescent="0.25"/>
    <row r="4" spans="2:14" ht="15.75" thickBot="1" x14ac:dyDescent="0.3">
      <c r="B4" s="1"/>
      <c r="C4" s="1"/>
      <c r="D4" s="1"/>
      <c r="E4" s="1"/>
      <c r="F4" s="2"/>
      <c r="G4" s="2"/>
      <c r="H4" s="2"/>
      <c r="I4" s="3"/>
      <c r="J4" s="4"/>
      <c r="K4" s="105" t="s">
        <v>0</v>
      </c>
      <c r="L4" s="105"/>
      <c r="M4" s="105"/>
    </row>
    <row r="5" spans="2:14" x14ac:dyDescent="0.25">
      <c r="B5" s="5" t="s">
        <v>1</v>
      </c>
      <c r="C5" s="100"/>
      <c r="D5" s="101"/>
      <c r="E5" s="5" t="s">
        <v>2</v>
      </c>
      <c r="F5" s="100"/>
      <c r="G5" s="102"/>
      <c r="H5" s="101"/>
      <c r="I5" s="6"/>
      <c r="J5" s="6"/>
      <c r="K5" s="7" t="s">
        <v>3</v>
      </c>
      <c r="L5" s="95" t="s">
        <v>4</v>
      </c>
      <c r="M5" s="94" t="s">
        <v>5</v>
      </c>
    </row>
    <row r="6" spans="2:14" ht="6" customHeight="1" x14ac:dyDescent="0.25">
      <c r="B6" s="5"/>
      <c r="C6" s="10"/>
      <c r="D6" s="11"/>
      <c r="E6" s="11"/>
      <c r="F6" s="11"/>
      <c r="G6" s="12"/>
      <c r="H6" s="13"/>
      <c r="I6" s="3"/>
      <c r="J6" s="6"/>
      <c r="K6" s="96"/>
      <c r="L6" s="96"/>
      <c r="M6" s="98">
        <f>SUM((K6-K68)+L6)</f>
        <v>0</v>
      </c>
    </row>
    <row r="7" spans="2:14" x14ac:dyDescent="0.25">
      <c r="B7" s="5" t="s">
        <v>6</v>
      </c>
      <c r="C7" s="100"/>
      <c r="D7" s="101"/>
      <c r="E7" s="14" t="s">
        <v>7</v>
      </c>
      <c r="F7" s="100"/>
      <c r="G7" s="102"/>
      <c r="H7" s="101"/>
      <c r="I7" s="6"/>
      <c r="J7" s="90" t="s">
        <v>42</v>
      </c>
      <c r="K7" s="97"/>
      <c r="L7" s="97"/>
      <c r="M7" s="99"/>
    </row>
    <row r="8" spans="2:14" ht="7.5" customHeight="1" x14ac:dyDescent="0.25">
      <c r="B8" s="15"/>
      <c r="C8" s="10"/>
      <c r="D8" s="11"/>
      <c r="E8" s="11"/>
      <c r="F8" s="11"/>
      <c r="G8" s="12"/>
      <c r="H8" s="13"/>
      <c r="I8" s="6"/>
      <c r="J8" s="90"/>
      <c r="K8" s="96"/>
      <c r="L8" s="96">
        <v>8</v>
      </c>
      <c r="M8" s="98">
        <f>SUM((K8-J68)+L8)</f>
        <v>8</v>
      </c>
    </row>
    <row r="9" spans="2:14" ht="15.75" thickBot="1" x14ac:dyDescent="0.3">
      <c r="B9" s="5" t="s">
        <v>40</v>
      </c>
      <c r="C9" s="110" t="s">
        <v>44</v>
      </c>
      <c r="D9" s="111"/>
      <c r="E9" s="14" t="s">
        <v>8</v>
      </c>
      <c r="F9" s="110"/>
      <c r="G9" s="112"/>
      <c r="H9" s="111"/>
      <c r="I9" s="6"/>
      <c r="J9" s="90" t="s">
        <v>43</v>
      </c>
      <c r="K9" s="97"/>
      <c r="L9" s="97"/>
      <c r="M9" s="109"/>
    </row>
    <row r="10" spans="2:14" ht="15.75" thickBot="1" x14ac:dyDescent="0.3"/>
    <row r="11" spans="2:14" ht="15.75" customHeight="1" x14ac:dyDescent="0.25">
      <c r="B11" s="113" t="s">
        <v>9</v>
      </c>
      <c r="C11" s="115" t="s">
        <v>10</v>
      </c>
      <c r="D11" s="116" t="s">
        <v>11</v>
      </c>
      <c r="E11" s="117"/>
      <c r="F11" s="117"/>
      <c r="G11" s="118"/>
      <c r="H11" s="119" t="s">
        <v>41</v>
      </c>
      <c r="I11" s="120"/>
      <c r="J11" s="120"/>
      <c r="K11" s="120"/>
      <c r="L11" s="120"/>
      <c r="M11" s="120"/>
      <c r="N11" s="121"/>
    </row>
    <row r="12" spans="2:14" ht="15.75" thickBot="1" x14ac:dyDescent="0.3">
      <c r="B12" s="114"/>
      <c r="C12" s="109"/>
      <c r="D12" s="16" t="s">
        <v>12</v>
      </c>
      <c r="E12" s="17" t="s">
        <v>13</v>
      </c>
      <c r="F12" s="17" t="s">
        <v>12</v>
      </c>
      <c r="G12" s="18" t="s">
        <v>13</v>
      </c>
      <c r="H12" s="82" t="s">
        <v>14</v>
      </c>
      <c r="I12" s="83" t="s">
        <v>15</v>
      </c>
      <c r="J12" s="84" t="s">
        <v>16</v>
      </c>
      <c r="K12" s="84" t="s">
        <v>17</v>
      </c>
      <c r="L12" s="19" t="s">
        <v>18</v>
      </c>
      <c r="M12" s="85" t="s">
        <v>20</v>
      </c>
      <c r="N12" s="86" t="s">
        <v>19</v>
      </c>
    </row>
    <row r="13" spans="2:14" x14ac:dyDescent="0.25">
      <c r="B13" s="122" t="s">
        <v>21</v>
      </c>
      <c r="C13" s="123"/>
      <c r="D13" s="123"/>
      <c r="E13" s="123"/>
      <c r="F13" s="24"/>
      <c r="G13" s="24"/>
      <c r="H13" s="25">
        <f>SUM('11.19.24-12.18.24'!H57)</f>
        <v>0</v>
      </c>
      <c r="I13" s="72"/>
      <c r="J13" s="20"/>
      <c r="K13" s="21"/>
      <c r="L13" s="22"/>
      <c r="M13" s="23"/>
      <c r="N13" s="51"/>
    </row>
    <row r="14" spans="2:14" ht="12.75" hidden="1" customHeight="1" x14ac:dyDescent="0.25">
      <c r="B14" s="26">
        <v>45277</v>
      </c>
      <c r="C14" s="27" t="s">
        <v>22</v>
      </c>
      <c r="D14" s="28"/>
      <c r="E14" s="29"/>
      <c r="F14" s="29"/>
      <c r="G14" s="30"/>
      <c r="H14" s="31">
        <f t="shared" ref="H14:H20" si="0">SUM((E14-D14)+(G14-F14))*24</f>
        <v>0</v>
      </c>
      <c r="I14" s="69"/>
      <c r="J14" s="32">
        <v>0</v>
      </c>
      <c r="K14" s="32">
        <v>0</v>
      </c>
      <c r="L14" s="32">
        <v>0</v>
      </c>
      <c r="M14" s="32">
        <v>0</v>
      </c>
      <c r="N14" s="52">
        <v>0</v>
      </c>
    </row>
    <row r="15" spans="2:14" ht="12.75" hidden="1" customHeight="1" x14ac:dyDescent="0.25">
      <c r="B15" s="33">
        <f>IF(B14, B14+1,"")</f>
        <v>45278</v>
      </c>
      <c r="C15" s="34" t="s">
        <v>23</v>
      </c>
      <c r="D15" s="35"/>
      <c r="E15" s="36"/>
      <c r="F15" s="36"/>
      <c r="G15" s="37"/>
      <c r="H15" s="38">
        <f t="shared" si="0"/>
        <v>0</v>
      </c>
      <c r="I15" s="70"/>
      <c r="J15" s="39">
        <v>0</v>
      </c>
      <c r="K15" s="39">
        <v>0</v>
      </c>
      <c r="L15" s="39">
        <v>0</v>
      </c>
      <c r="M15" s="39">
        <v>0</v>
      </c>
      <c r="N15" s="53">
        <v>0</v>
      </c>
    </row>
    <row r="16" spans="2:14" ht="12.75" customHeight="1" x14ac:dyDescent="0.25">
      <c r="B16" s="40">
        <f>IF(B15="", "", B15+1)</f>
        <v>45279</v>
      </c>
      <c r="C16" s="34" t="s">
        <v>24</v>
      </c>
      <c r="D16" s="35"/>
      <c r="E16" s="36"/>
      <c r="F16" s="36"/>
      <c r="G16" s="37"/>
      <c r="H16" s="38">
        <f t="shared" si="0"/>
        <v>0</v>
      </c>
      <c r="I16" s="70"/>
      <c r="J16" s="39">
        <v>0</v>
      </c>
      <c r="K16" s="39">
        <v>0</v>
      </c>
      <c r="L16" s="39">
        <v>0</v>
      </c>
      <c r="M16" s="39">
        <v>0</v>
      </c>
      <c r="N16" s="53">
        <v>0</v>
      </c>
    </row>
    <row r="17" spans="2:14" ht="12.75" customHeight="1" x14ac:dyDescent="0.25">
      <c r="B17" s="40">
        <f>IF(B16="", "", B16+1)</f>
        <v>45280</v>
      </c>
      <c r="C17" s="34" t="s">
        <v>25</v>
      </c>
      <c r="D17" s="35"/>
      <c r="E17" s="36"/>
      <c r="F17" s="36"/>
      <c r="G17" s="37"/>
      <c r="H17" s="38">
        <f t="shared" si="0"/>
        <v>0</v>
      </c>
      <c r="I17" s="70"/>
      <c r="J17" s="39">
        <v>0</v>
      </c>
      <c r="K17" s="39">
        <v>0</v>
      </c>
      <c r="L17" s="39">
        <v>0</v>
      </c>
      <c r="M17" s="39">
        <v>0</v>
      </c>
      <c r="N17" s="53">
        <v>0</v>
      </c>
    </row>
    <row r="18" spans="2:14" ht="12.75" customHeight="1" x14ac:dyDescent="0.25">
      <c r="B18" s="40">
        <f>IF(B17="", "", B17+1)</f>
        <v>45281</v>
      </c>
      <c r="C18" s="34" t="s">
        <v>26</v>
      </c>
      <c r="D18" s="35"/>
      <c r="E18" s="36"/>
      <c r="F18" s="36"/>
      <c r="G18" s="37"/>
      <c r="H18" s="38">
        <f t="shared" si="0"/>
        <v>0</v>
      </c>
      <c r="I18" s="70"/>
      <c r="J18" s="39">
        <v>0</v>
      </c>
      <c r="K18" s="39">
        <v>0</v>
      </c>
      <c r="L18" s="39">
        <v>0</v>
      </c>
      <c r="M18" s="39">
        <v>0</v>
      </c>
      <c r="N18" s="53">
        <v>0</v>
      </c>
    </row>
    <row r="19" spans="2:14" ht="12.75" customHeight="1" x14ac:dyDescent="0.25">
      <c r="B19" s="40">
        <f>IF(B18="", "", B18+1)</f>
        <v>45282</v>
      </c>
      <c r="C19" s="41" t="s">
        <v>27</v>
      </c>
      <c r="D19" s="35"/>
      <c r="E19" s="36"/>
      <c r="F19" s="36"/>
      <c r="G19" s="37"/>
      <c r="H19" s="38">
        <f t="shared" si="0"/>
        <v>0</v>
      </c>
      <c r="I19" s="70"/>
      <c r="J19" s="39">
        <v>0</v>
      </c>
      <c r="K19" s="39">
        <v>0</v>
      </c>
      <c r="L19" s="92">
        <v>8</v>
      </c>
      <c r="M19" s="39">
        <v>0</v>
      </c>
      <c r="N19" s="53">
        <v>0</v>
      </c>
    </row>
    <row r="20" spans="2:14" ht="12.75" customHeight="1" thickBot="1" x14ac:dyDescent="0.3">
      <c r="B20" s="42">
        <f>IF(B19="", "", B19+1)</f>
        <v>45283</v>
      </c>
      <c r="C20" s="43" t="s">
        <v>28</v>
      </c>
      <c r="D20" s="28"/>
      <c r="E20" s="29"/>
      <c r="F20" s="29"/>
      <c r="G20" s="44"/>
      <c r="H20" s="45">
        <f t="shared" si="0"/>
        <v>0</v>
      </c>
      <c r="I20" s="71"/>
      <c r="J20" s="46">
        <v>0</v>
      </c>
      <c r="K20" s="46">
        <v>0</v>
      </c>
      <c r="L20" s="46">
        <v>0</v>
      </c>
      <c r="M20" s="46">
        <v>0</v>
      </c>
      <c r="N20" s="54">
        <v>0</v>
      </c>
    </row>
    <row r="21" spans="2:14" ht="15.75" thickBot="1" x14ac:dyDescent="0.3">
      <c r="B21" s="106" t="s">
        <v>29</v>
      </c>
      <c r="C21" s="107"/>
      <c r="D21" s="107"/>
      <c r="E21" s="107"/>
      <c r="F21" s="107"/>
      <c r="G21" s="108"/>
      <c r="H21" s="47">
        <f>IF((SUM(H14:H20)&lt;=40), (SUM(H14:H20)), 40)</f>
        <v>0</v>
      </c>
      <c r="I21" s="48" t="str">
        <f>IF((SUM(H13:H20)&gt;40),((SUM(H13:H20)-40)),"0.00")</f>
        <v>0.00</v>
      </c>
      <c r="J21" s="49">
        <f>SUM(J14:J20)</f>
        <v>0</v>
      </c>
      <c r="K21" s="49">
        <f>SUM(K14:K20)</f>
        <v>0</v>
      </c>
      <c r="L21" s="49">
        <f>SUM(L14:L20)</f>
        <v>8</v>
      </c>
      <c r="M21" s="49">
        <f>SUM(M14:M20)</f>
        <v>0</v>
      </c>
      <c r="N21" s="55">
        <f>SUM(N14:N20)</f>
        <v>0</v>
      </c>
    </row>
    <row r="22" spans="2:14" ht="12.75" customHeight="1" thickBot="1" x14ac:dyDescent="0.3"/>
    <row r="23" spans="2:14" ht="12.75" customHeight="1" x14ac:dyDescent="0.25">
      <c r="B23" s="56">
        <v>45284</v>
      </c>
      <c r="C23" s="57" t="s">
        <v>22</v>
      </c>
      <c r="D23" s="58"/>
      <c r="E23" s="59"/>
      <c r="F23" s="59"/>
      <c r="G23" s="60"/>
      <c r="H23" s="61">
        <f t="shared" ref="H23:H29" si="1">SUM((E23-D23)+(G23-F23))*24</f>
        <v>0</v>
      </c>
      <c r="I23" s="73"/>
      <c r="J23" s="62">
        <v>0</v>
      </c>
      <c r="K23" s="62">
        <v>0</v>
      </c>
      <c r="L23" s="62">
        <v>0</v>
      </c>
      <c r="M23" s="62">
        <v>0</v>
      </c>
      <c r="N23" s="63">
        <v>0</v>
      </c>
    </row>
    <row r="24" spans="2:14" ht="12.75" customHeight="1" x14ac:dyDescent="0.25">
      <c r="B24" s="33">
        <f>IF(B23, B23+1,"")</f>
        <v>45285</v>
      </c>
      <c r="C24" s="34" t="s">
        <v>23</v>
      </c>
      <c r="D24" s="35"/>
      <c r="E24" s="36"/>
      <c r="F24" s="36"/>
      <c r="G24" s="37"/>
      <c r="H24" s="38">
        <f t="shared" si="1"/>
        <v>0</v>
      </c>
      <c r="I24" s="70"/>
      <c r="J24" s="39">
        <v>0</v>
      </c>
      <c r="K24" s="39">
        <v>0</v>
      </c>
      <c r="L24" s="92">
        <v>8</v>
      </c>
      <c r="M24" s="39">
        <v>0</v>
      </c>
      <c r="N24" s="53">
        <v>0</v>
      </c>
    </row>
    <row r="25" spans="2:14" ht="12.75" customHeight="1" x14ac:dyDescent="0.25">
      <c r="B25" s="40">
        <f>IF(B24="", "", B24+1)</f>
        <v>45286</v>
      </c>
      <c r="C25" s="34" t="s">
        <v>24</v>
      </c>
      <c r="D25" s="35"/>
      <c r="E25" s="36"/>
      <c r="F25" s="36"/>
      <c r="G25" s="37"/>
      <c r="H25" s="38">
        <f t="shared" si="1"/>
        <v>0</v>
      </c>
      <c r="I25" s="70"/>
      <c r="J25" s="39">
        <v>0</v>
      </c>
      <c r="K25" s="39">
        <v>0</v>
      </c>
      <c r="L25" s="92">
        <v>8</v>
      </c>
      <c r="M25" s="39">
        <v>0</v>
      </c>
      <c r="N25" s="53">
        <v>0</v>
      </c>
    </row>
    <row r="26" spans="2:14" ht="12.75" customHeight="1" x14ac:dyDescent="0.25">
      <c r="B26" s="40">
        <f>IF(B25="", "", B25+1)</f>
        <v>45287</v>
      </c>
      <c r="C26" s="34" t="s">
        <v>25</v>
      </c>
      <c r="D26" s="35"/>
      <c r="E26" s="36"/>
      <c r="F26" s="36"/>
      <c r="G26" s="37"/>
      <c r="H26" s="38">
        <f t="shared" si="1"/>
        <v>0</v>
      </c>
      <c r="I26" s="70"/>
      <c r="J26" s="39">
        <v>0</v>
      </c>
      <c r="K26" s="39">
        <v>0</v>
      </c>
      <c r="L26" s="92">
        <v>8</v>
      </c>
      <c r="M26" s="39">
        <v>0</v>
      </c>
      <c r="N26" s="53">
        <v>0</v>
      </c>
    </row>
    <row r="27" spans="2:14" ht="12.75" customHeight="1" x14ac:dyDescent="0.25">
      <c r="B27" s="40">
        <f>IF(B26="", "", B26+1)</f>
        <v>45288</v>
      </c>
      <c r="C27" s="34" t="s">
        <v>26</v>
      </c>
      <c r="D27" s="35"/>
      <c r="E27" s="36"/>
      <c r="F27" s="36"/>
      <c r="G27" s="37"/>
      <c r="H27" s="38">
        <f t="shared" si="1"/>
        <v>0</v>
      </c>
      <c r="I27" s="70"/>
      <c r="J27" s="39">
        <v>0</v>
      </c>
      <c r="K27" s="39">
        <v>0</v>
      </c>
      <c r="L27" s="92">
        <v>8</v>
      </c>
      <c r="M27" s="39">
        <v>0</v>
      </c>
      <c r="N27" s="53">
        <v>0</v>
      </c>
    </row>
    <row r="28" spans="2:14" ht="12.75" customHeight="1" x14ac:dyDescent="0.25">
      <c r="B28" s="40">
        <f>IF(B27="", "", B27+1)</f>
        <v>45289</v>
      </c>
      <c r="C28" s="41" t="s">
        <v>27</v>
      </c>
      <c r="D28" s="35"/>
      <c r="E28" s="36"/>
      <c r="F28" s="36"/>
      <c r="G28" s="37"/>
      <c r="H28" s="38">
        <f t="shared" si="1"/>
        <v>0</v>
      </c>
      <c r="I28" s="70"/>
      <c r="J28" s="39">
        <v>0</v>
      </c>
      <c r="K28" s="39">
        <v>0</v>
      </c>
      <c r="L28" s="92">
        <v>8</v>
      </c>
      <c r="M28" s="39">
        <v>0</v>
      </c>
      <c r="N28" s="53">
        <v>0</v>
      </c>
    </row>
    <row r="29" spans="2:14" ht="12.75" customHeight="1" thickBot="1" x14ac:dyDescent="0.3">
      <c r="B29" s="42">
        <f>IF(B28="", "", B28+1)</f>
        <v>45290</v>
      </c>
      <c r="C29" s="43" t="s">
        <v>28</v>
      </c>
      <c r="D29" s="28"/>
      <c r="E29" s="29"/>
      <c r="F29" s="29"/>
      <c r="G29" s="44"/>
      <c r="H29" s="45">
        <f t="shared" si="1"/>
        <v>0</v>
      </c>
      <c r="I29" s="71"/>
      <c r="J29" s="46">
        <v>0</v>
      </c>
      <c r="K29" s="46">
        <v>0</v>
      </c>
      <c r="L29" s="46">
        <v>0</v>
      </c>
      <c r="M29" s="46">
        <v>0</v>
      </c>
      <c r="N29" s="54">
        <v>0</v>
      </c>
    </row>
    <row r="30" spans="2:14" ht="15.75" thickBot="1" x14ac:dyDescent="0.3">
      <c r="B30" s="106" t="s">
        <v>29</v>
      </c>
      <c r="C30" s="107"/>
      <c r="D30" s="107"/>
      <c r="E30" s="107"/>
      <c r="F30" s="107"/>
      <c r="G30" s="108"/>
      <c r="H30" s="47">
        <f>IF((SUM(H23:H29)&lt;=40), (SUM(H23:H29)), 40)</f>
        <v>0</v>
      </c>
      <c r="I30" s="48" t="str">
        <f>IF((SUM(H22:H29)&gt;40),((SUM(H22:H29)-40)),"0.00")</f>
        <v>0.00</v>
      </c>
      <c r="J30" s="49">
        <f>SUM(J23:J29)</f>
        <v>0</v>
      </c>
      <c r="K30" s="49">
        <f>SUM(K23:K29)</f>
        <v>0</v>
      </c>
      <c r="L30" s="49">
        <f>SUM(L23:L29)</f>
        <v>40</v>
      </c>
      <c r="M30" s="49">
        <f>SUM(M23:M29)</f>
        <v>0</v>
      </c>
      <c r="N30" s="55">
        <f>SUM(N23:N29)</f>
        <v>0</v>
      </c>
    </row>
    <row r="31" spans="2:14" ht="12.75" customHeight="1" thickBot="1" x14ac:dyDescent="0.3"/>
    <row r="32" spans="2:14" ht="12.75" customHeight="1" x14ac:dyDescent="0.25">
      <c r="B32" s="56">
        <v>45291</v>
      </c>
      <c r="C32" s="57" t="s">
        <v>22</v>
      </c>
      <c r="D32" s="58"/>
      <c r="E32" s="59"/>
      <c r="F32" s="59"/>
      <c r="G32" s="60"/>
      <c r="H32" s="61">
        <f t="shared" ref="H32:H38" si="2">SUM((E32-D32)+(G32-F32))*24</f>
        <v>0</v>
      </c>
      <c r="I32" s="73"/>
      <c r="J32" s="62">
        <v>0</v>
      </c>
      <c r="K32" s="62">
        <v>0</v>
      </c>
      <c r="L32" s="62">
        <v>0</v>
      </c>
      <c r="M32" s="62">
        <v>0</v>
      </c>
      <c r="N32" s="63">
        <v>0</v>
      </c>
    </row>
    <row r="33" spans="2:14" ht="12.75" customHeight="1" x14ac:dyDescent="0.25">
      <c r="B33" s="33">
        <f>IF(B32, B32+1,"")</f>
        <v>45292</v>
      </c>
      <c r="C33" s="34" t="s">
        <v>23</v>
      </c>
      <c r="D33" s="35"/>
      <c r="E33" s="36"/>
      <c r="F33" s="36"/>
      <c r="G33" s="37"/>
      <c r="H33" s="38">
        <f t="shared" si="2"/>
        <v>0</v>
      </c>
      <c r="I33" s="70"/>
      <c r="J33" s="39">
        <v>0</v>
      </c>
      <c r="K33" s="39">
        <v>0</v>
      </c>
      <c r="L33" s="92">
        <v>8</v>
      </c>
      <c r="M33" s="39">
        <v>0</v>
      </c>
      <c r="N33" s="53">
        <v>0</v>
      </c>
    </row>
    <row r="34" spans="2:14" ht="12.75" customHeight="1" x14ac:dyDescent="0.25">
      <c r="B34" s="40">
        <f>IF(B33="", "", B33+1)</f>
        <v>45293</v>
      </c>
      <c r="C34" s="34" t="s">
        <v>24</v>
      </c>
      <c r="D34" s="35"/>
      <c r="E34" s="36"/>
      <c r="F34" s="36"/>
      <c r="G34" s="37"/>
      <c r="H34" s="38">
        <f t="shared" si="2"/>
        <v>0</v>
      </c>
      <c r="I34" s="70"/>
      <c r="J34" s="39">
        <v>0</v>
      </c>
      <c r="K34" s="39">
        <v>0</v>
      </c>
      <c r="L34" s="39">
        <v>0</v>
      </c>
      <c r="M34" s="39">
        <v>0</v>
      </c>
      <c r="N34" s="53">
        <v>0</v>
      </c>
    </row>
    <row r="35" spans="2:14" ht="12.75" customHeight="1" x14ac:dyDescent="0.25">
      <c r="B35" s="40">
        <f>IF(B34="", "", B34+1)</f>
        <v>45294</v>
      </c>
      <c r="C35" s="34" t="s">
        <v>25</v>
      </c>
      <c r="D35" s="35"/>
      <c r="E35" s="36"/>
      <c r="F35" s="36"/>
      <c r="G35" s="37"/>
      <c r="H35" s="38">
        <f t="shared" si="2"/>
        <v>0</v>
      </c>
      <c r="I35" s="70"/>
      <c r="J35" s="39">
        <v>0</v>
      </c>
      <c r="K35" s="39">
        <v>0</v>
      </c>
      <c r="L35" s="39">
        <v>0</v>
      </c>
      <c r="M35" s="39">
        <v>0</v>
      </c>
      <c r="N35" s="53">
        <v>0</v>
      </c>
    </row>
    <row r="36" spans="2:14" ht="12.75" customHeight="1" x14ac:dyDescent="0.25">
      <c r="B36" s="40">
        <f>IF(B35="", "", B35+1)</f>
        <v>45295</v>
      </c>
      <c r="C36" s="34" t="s">
        <v>26</v>
      </c>
      <c r="D36" s="35"/>
      <c r="E36" s="36"/>
      <c r="F36" s="36"/>
      <c r="G36" s="37"/>
      <c r="H36" s="38">
        <f t="shared" si="2"/>
        <v>0</v>
      </c>
      <c r="I36" s="70"/>
      <c r="J36" s="39">
        <v>0</v>
      </c>
      <c r="K36" s="39">
        <v>0</v>
      </c>
      <c r="L36" s="39">
        <v>0</v>
      </c>
      <c r="M36" s="39">
        <v>0</v>
      </c>
      <c r="N36" s="53">
        <v>0</v>
      </c>
    </row>
    <row r="37" spans="2:14" ht="12.75" customHeight="1" x14ac:dyDescent="0.25">
      <c r="B37" s="40">
        <f>IF(B36="", "", B36+1)</f>
        <v>45296</v>
      </c>
      <c r="C37" s="41" t="s">
        <v>27</v>
      </c>
      <c r="D37" s="35"/>
      <c r="E37" s="36"/>
      <c r="F37" s="36"/>
      <c r="G37" s="37"/>
      <c r="H37" s="38">
        <f t="shared" si="2"/>
        <v>0</v>
      </c>
      <c r="I37" s="70"/>
      <c r="J37" s="39">
        <v>0</v>
      </c>
      <c r="K37" s="39">
        <v>0</v>
      </c>
      <c r="L37" s="39">
        <v>0</v>
      </c>
      <c r="M37" s="39">
        <v>0</v>
      </c>
      <c r="N37" s="53">
        <v>0</v>
      </c>
    </row>
    <row r="38" spans="2:14" ht="12.75" customHeight="1" thickBot="1" x14ac:dyDescent="0.3">
      <c r="B38" s="42">
        <f>IF(B37="", "", B37+1)</f>
        <v>45297</v>
      </c>
      <c r="C38" s="43" t="s">
        <v>28</v>
      </c>
      <c r="D38" s="28"/>
      <c r="E38" s="29"/>
      <c r="F38" s="29"/>
      <c r="G38" s="44"/>
      <c r="H38" s="45">
        <f t="shared" si="2"/>
        <v>0</v>
      </c>
      <c r="I38" s="71"/>
      <c r="J38" s="46">
        <v>0</v>
      </c>
      <c r="K38" s="46">
        <v>0</v>
      </c>
      <c r="L38" s="46">
        <v>0</v>
      </c>
      <c r="M38" s="46">
        <v>0</v>
      </c>
      <c r="N38" s="54">
        <v>0</v>
      </c>
    </row>
    <row r="39" spans="2:14" ht="15.75" thickBot="1" x14ac:dyDescent="0.3">
      <c r="B39" s="106" t="s">
        <v>29</v>
      </c>
      <c r="C39" s="107"/>
      <c r="D39" s="107"/>
      <c r="E39" s="107"/>
      <c r="F39" s="107"/>
      <c r="G39" s="108"/>
      <c r="H39" s="47">
        <f>IF((SUM(H32:H38)&lt;=40), (SUM(H32:H38)), 40)</f>
        <v>0</v>
      </c>
      <c r="I39" s="48" t="str">
        <f>IF((SUM(H31:H38)&gt;40),((SUM(H31:H38)-40)),"0.00")</f>
        <v>0.00</v>
      </c>
      <c r="J39" s="49">
        <f>SUM(J32:J38)</f>
        <v>0</v>
      </c>
      <c r="K39" s="49">
        <f>SUM(K32:K38)</f>
        <v>0</v>
      </c>
      <c r="L39" s="49">
        <f>SUM(L32:L38)</f>
        <v>8</v>
      </c>
      <c r="M39" s="49">
        <f>SUM(M32:M38)</f>
        <v>0</v>
      </c>
      <c r="N39" s="55">
        <f>SUM(N32:N38)</f>
        <v>0</v>
      </c>
    </row>
    <row r="40" spans="2:14" ht="12.75" customHeight="1" thickBot="1" x14ac:dyDescent="0.3"/>
    <row r="41" spans="2:14" ht="12.75" customHeight="1" x14ac:dyDescent="0.25">
      <c r="B41" s="56">
        <v>45298</v>
      </c>
      <c r="C41" s="57" t="s">
        <v>22</v>
      </c>
      <c r="D41" s="58"/>
      <c r="E41" s="59"/>
      <c r="F41" s="59"/>
      <c r="G41" s="60"/>
      <c r="H41" s="61">
        <f t="shared" ref="H41:H47" si="3">SUM((E41-D41)+(G41-F41))*24</f>
        <v>0</v>
      </c>
      <c r="I41" s="73"/>
      <c r="J41" s="62">
        <v>0</v>
      </c>
      <c r="K41" s="62">
        <v>0</v>
      </c>
      <c r="L41" s="62">
        <v>0</v>
      </c>
      <c r="M41" s="62">
        <v>0</v>
      </c>
      <c r="N41" s="63">
        <v>0</v>
      </c>
    </row>
    <row r="42" spans="2:14" ht="12.75" customHeight="1" x14ac:dyDescent="0.25">
      <c r="B42" s="33">
        <f>IF(B41, B41+1,"")</f>
        <v>45299</v>
      </c>
      <c r="C42" s="34" t="s">
        <v>23</v>
      </c>
      <c r="D42" s="35"/>
      <c r="E42" s="36"/>
      <c r="F42" s="36"/>
      <c r="G42" s="37"/>
      <c r="H42" s="38">
        <f t="shared" si="3"/>
        <v>0</v>
      </c>
      <c r="I42" s="70"/>
      <c r="J42" s="39">
        <v>0</v>
      </c>
      <c r="K42" s="39">
        <v>0</v>
      </c>
      <c r="L42" s="39">
        <v>0</v>
      </c>
      <c r="M42" s="39">
        <v>0</v>
      </c>
      <c r="N42" s="53">
        <v>0</v>
      </c>
    </row>
    <row r="43" spans="2:14" ht="12.75" customHeight="1" x14ac:dyDescent="0.25">
      <c r="B43" s="40">
        <f>IF(B42="", "", B42+1)</f>
        <v>45300</v>
      </c>
      <c r="C43" s="34" t="s">
        <v>24</v>
      </c>
      <c r="D43" s="35"/>
      <c r="E43" s="36"/>
      <c r="F43" s="36"/>
      <c r="G43" s="37"/>
      <c r="H43" s="38">
        <f t="shared" si="3"/>
        <v>0</v>
      </c>
      <c r="I43" s="70"/>
      <c r="J43" s="39">
        <v>0</v>
      </c>
      <c r="K43" s="39">
        <v>0</v>
      </c>
      <c r="L43" s="39">
        <v>0</v>
      </c>
      <c r="M43" s="39">
        <v>0</v>
      </c>
      <c r="N43" s="53">
        <v>0</v>
      </c>
    </row>
    <row r="44" spans="2:14" ht="12.75" customHeight="1" x14ac:dyDescent="0.25">
      <c r="B44" s="40">
        <f>IF(B43="", "", B43+1)</f>
        <v>45301</v>
      </c>
      <c r="C44" s="34" t="s">
        <v>25</v>
      </c>
      <c r="D44" s="35"/>
      <c r="E44" s="36"/>
      <c r="F44" s="36"/>
      <c r="G44" s="37"/>
      <c r="H44" s="38">
        <f t="shared" si="3"/>
        <v>0</v>
      </c>
      <c r="I44" s="70"/>
      <c r="J44" s="39">
        <v>0</v>
      </c>
      <c r="K44" s="39">
        <v>0</v>
      </c>
      <c r="L44" s="39">
        <v>0</v>
      </c>
      <c r="M44" s="39">
        <v>0</v>
      </c>
      <c r="N44" s="53">
        <v>0</v>
      </c>
    </row>
    <row r="45" spans="2:14" ht="12.75" customHeight="1" x14ac:dyDescent="0.25">
      <c r="B45" s="40">
        <f>IF(B44="", "", B44+1)</f>
        <v>45302</v>
      </c>
      <c r="C45" s="34" t="s">
        <v>26</v>
      </c>
      <c r="D45" s="35"/>
      <c r="E45" s="36"/>
      <c r="F45" s="36"/>
      <c r="G45" s="37"/>
      <c r="H45" s="38">
        <f t="shared" si="3"/>
        <v>0</v>
      </c>
      <c r="I45" s="70"/>
      <c r="J45" s="39">
        <v>0</v>
      </c>
      <c r="K45" s="39">
        <v>0</v>
      </c>
      <c r="L45" s="39">
        <v>0</v>
      </c>
      <c r="M45" s="39">
        <v>0</v>
      </c>
      <c r="N45" s="53">
        <v>0</v>
      </c>
    </row>
    <row r="46" spans="2:14" ht="12.75" customHeight="1" x14ac:dyDescent="0.25">
      <c r="B46" s="40">
        <f>IF(B45="", "", B45+1)</f>
        <v>45303</v>
      </c>
      <c r="C46" s="41" t="s">
        <v>27</v>
      </c>
      <c r="D46" s="35"/>
      <c r="E46" s="36"/>
      <c r="F46" s="36"/>
      <c r="G46" s="37"/>
      <c r="H46" s="38">
        <f t="shared" si="3"/>
        <v>0</v>
      </c>
      <c r="I46" s="70"/>
      <c r="J46" s="39">
        <v>0</v>
      </c>
      <c r="K46" s="39">
        <v>0</v>
      </c>
      <c r="L46" s="39">
        <v>0</v>
      </c>
      <c r="M46" s="39">
        <v>0</v>
      </c>
      <c r="N46" s="53">
        <v>0</v>
      </c>
    </row>
    <row r="47" spans="2:14" ht="12.75" customHeight="1" thickBot="1" x14ac:dyDescent="0.3">
      <c r="B47" s="42">
        <f>IF(B46="", "", B46+1)</f>
        <v>45304</v>
      </c>
      <c r="C47" s="43" t="s">
        <v>28</v>
      </c>
      <c r="D47" s="28"/>
      <c r="E47" s="29"/>
      <c r="F47" s="29"/>
      <c r="G47" s="44"/>
      <c r="H47" s="45">
        <f t="shared" si="3"/>
        <v>0</v>
      </c>
      <c r="I47" s="71"/>
      <c r="J47" s="46">
        <v>0</v>
      </c>
      <c r="K47" s="46">
        <v>0</v>
      </c>
      <c r="L47" s="46">
        <v>0</v>
      </c>
      <c r="M47" s="46">
        <v>0</v>
      </c>
      <c r="N47" s="54">
        <v>0</v>
      </c>
    </row>
    <row r="48" spans="2:14" ht="15.75" thickBot="1" x14ac:dyDescent="0.3">
      <c r="B48" s="106" t="s">
        <v>29</v>
      </c>
      <c r="C48" s="107"/>
      <c r="D48" s="107"/>
      <c r="E48" s="107"/>
      <c r="F48" s="107"/>
      <c r="G48" s="108"/>
      <c r="H48" s="47">
        <f>IF((SUM(H41:H47)&lt;=40), (SUM(H41:H47)), 40)</f>
        <v>0</v>
      </c>
      <c r="I48" s="48" t="str">
        <f>IF((SUM(H40:H47)&gt;40),((SUM(H40:H47)-40)),"0.00")</f>
        <v>0.00</v>
      </c>
      <c r="J48" s="49">
        <f>SUM(J41:J47)</f>
        <v>0</v>
      </c>
      <c r="K48" s="49">
        <f>SUM(K41:K47)</f>
        <v>0</v>
      </c>
      <c r="L48" s="49">
        <f>SUM(L41:L47)</f>
        <v>0</v>
      </c>
      <c r="M48" s="49">
        <f>SUM(M41:M47)</f>
        <v>0</v>
      </c>
      <c r="N48" s="55">
        <f>SUM(N41:N47)</f>
        <v>0</v>
      </c>
    </row>
    <row r="49" spans="2:14" ht="12.75" customHeight="1" thickBot="1" x14ac:dyDescent="0.3"/>
    <row r="50" spans="2:14" ht="12.75" customHeight="1" x14ac:dyDescent="0.25">
      <c r="B50" s="56">
        <v>45305</v>
      </c>
      <c r="C50" s="57" t="s">
        <v>22</v>
      </c>
      <c r="D50" s="58"/>
      <c r="E50" s="59"/>
      <c r="F50" s="59"/>
      <c r="G50" s="60"/>
      <c r="H50" s="61">
        <f t="shared" ref="H50:H56" si="4">SUM((E50-D50)+(G50-F50))*24</f>
        <v>0</v>
      </c>
      <c r="I50" s="73"/>
      <c r="J50" s="62">
        <v>0</v>
      </c>
      <c r="K50" s="62">
        <v>0</v>
      </c>
      <c r="L50" s="62">
        <v>0</v>
      </c>
      <c r="M50" s="62">
        <v>0</v>
      </c>
      <c r="N50" s="63">
        <v>0</v>
      </c>
    </row>
    <row r="51" spans="2:14" ht="12.75" customHeight="1" x14ac:dyDescent="0.25">
      <c r="B51" s="33">
        <f>IF(B50, B50+1,"")</f>
        <v>45306</v>
      </c>
      <c r="C51" s="34" t="s">
        <v>23</v>
      </c>
      <c r="D51" s="35"/>
      <c r="E51" s="36"/>
      <c r="F51" s="36"/>
      <c r="G51" s="37"/>
      <c r="H51" s="38">
        <f t="shared" si="4"/>
        <v>0</v>
      </c>
      <c r="I51" s="70"/>
      <c r="J51" s="39">
        <v>0</v>
      </c>
      <c r="K51" s="39">
        <v>0</v>
      </c>
      <c r="L51" s="92">
        <v>8</v>
      </c>
      <c r="M51" s="39">
        <v>0</v>
      </c>
      <c r="N51" s="53">
        <v>0</v>
      </c>
    </row>
    <row r="52" spans="2:14" ht="12.75" customHeight="1" x14ac:dyDescent="0.25">
      <c r="B52" s="40">
        <f>IF(B51="", "", B51+1)</f>
        <v>45307</v>
      </c>
      <c r="C52" s="34" t="s">
        <v>24</v>
      </c>
      <c r="D52" s="35"/>
      <c r="E52" s="36"/>
      <c r="F52" s="36"/>
      <c r="G52" s="37"/>
      <c r="H52" s="38">
        <f t="shared" si="4"/>
        <v>0</v>
      </c>
      <c r="I52" s="70"/>
      <c r="J52" s="39">
        <v>0</v>
      </c>
      <c r="K52" s="39">
        <v>0</v>
      </c>
      <c r="L52" s="39">
        <v>0</v>
      </c>
      <c r="M52" s="39">
        <v>0</v>
      </c>
      <c r="N52" s="53">
        <v>0</v>
      </c>
    </row>
    <row r="53" spans="2:14" ht="12.75" customHeight="1" x14ac:dyDescent="0.25">
      <c r="B53" s="40">
        <f>IF(B52="", "", B52+1)</f>
        <v>45308</v>
      </c>
      <c r="C53" s="34" t="s">
        <v>25</v>
      </c>
      <c r="D53" s="35"/>
      <c r="E53" s="36"/>
      <c r="F53" s="36"/>
      <c r="G53" s="37"/>
      <c r="H53" s="38">
        <f t="shared" si="4"/>
        <v>0</v>
      </c>
      <c r="I53" s="70"/>
      <c r="J53" s="39">
        <v>0</v>
      </c>
      <c r="K53" s="39">
        <v>0</v>
      </c>
      <c r="L53" s="39">
        <v>0</v>
      </c>
      <c r="M53" s="39">
        <v>0</v>
      </c>
      <c r="N53" s="53">
        <v>0</v>
      </c>
    </row>
    <row r="54" spans="2:14" ht="12.75" customHeight="1" thickBot="1" x14ac:dyDescent="0.3">
      <c r="B54" s="40">
        <f>IF(B53="", "", B53+1)</f>
        <v>45309</v>
      </c>
      <c r="C54" s="34" t="s">
        <v>26</v>
      </c>
      <c r="D54" s="35"/>
      <c r="E54" s="36"/>
      <c r="F54" s="36"/>
      <c r="G54" s="37"/>
      <c r="H54" s="38">
        <f t="shared" si="4"/>
        <v>0</v>
      </c>
      <c r="I54" s="70"/>
      <c r="J54" s="39">
        <v>0</v>
      </c>
      <c r="K54" s="39">
        <v>0</v>
      </c>
      <c r="L54" s="39">
        <v>0</v>
      </c>
      <c r="M54" s="39">
        <v>0</v>
      </c>
      <c r="N54" s="53">
        <v>0</v>
      </c>
    </row>
    <row r="55" spans="2:14" ht="12.75" hidden="1" customHeight="1" x14ac:dyDescent="0.25">
      <c r="B55" s="40">
        <f>IF(B54="", "", B54+1)</f>
        <v>45310</v>
      </c>
      <c r="C55" s="41" t="s">
        <v>27</v>
      </c>
      <c r="D55" s="35"/>
      <c r="E55" s="36"/>
      <c r="F55" s="36"/>
      <c r="G55" s="37"/>
      <c r="H55" s="38">
        <f t="shared" si="4"/>
        <v>0</v>
      </c>
      <c r="I55" s="70"/>
      <c r="J55" s="39">
        <v>0</v>
      </c>
      <c r="K55" s="39">
        <v>0</v>
      </c>
      <c r="L55" s="39">
        <v>0</v>
      </c>
      <c r="M55" s="39">
        <v>0</v>
      </c>
      <c r="N55" s="53">
        <v>0</v>
      </c>
    </row>
    <row r="56" spans="2:14" ht="12.75" hidden="1" customHeight="1" thickBot="1" x14ac:dyDescent="0.3">
      <c r="B56" s="42">
        <f>IF(B55="", "", B55+1)</f>
        <v>45311</v>
      </c>
      <c r="C56" s="43" t="s">
        <v>28</v>
      </c>
      <c r="D56" s="28"/>
      <c r="E56" s="29"/>
      <c r="F56" s="29"/>
      <c r="G56" s="44"/>
      <c r="H56" s="45">
        <f t="shared" si="4"/>
        <v>0</v>
      </c>
      <c r="I56" s="71"/>
      <c r="J56" s="46">
        <v>0</v>
      </c>
      <c r="K56" s="46">
        <v>0</v>
      </c>
      <c r="L56" s="46">
        <v>0</v>
      </c>
      <c r="M56" s="46">
        <v>0</v>
      </c>
      <c r="N56" s="54">
        <v>0</v>
      </c>
    </row>
    <row r="57" spans="2:14" ht="15.75" thickBot="1" x14ac:dyDescent="0.3">
      <c r="B57" s="106" t="s">
        <v>29</v>
      </c>
      <c r="C57" s="107"/>
      <c r="D57" s="107"/>
      <c r="E57" s="107"/>
      <c r="F57" s="107"/>
      <c r="G57" s="108"/>
      <c r="H57" s="47">
        <f>IF((SUM(H50:H56)&lt;=40), (SUM(H50:H56)), 40)</f>
        <v>0</v>
      </c>
      <c r="I57" s="48" t="str">
        <f>IF((SUM(H49:H56)&gt;40),((SUM(H49:H56)-40)),"0.00")</f>
        <v>0.00</v>
      </c>
      <c r="J57" s="49">
        <f>SUM(J50:J56)</f>
        <v>0</v>
      </c>
      <c r="K57" s="49">
        <f>SUM(K50:K56)</f>
        <v>0</v>
      </c>
      <c r="L57" s="49">
        <f>SUM(L50:L56)</f>
        <v>8</v>
      </c>
      <c r="M57" s="49">
        <f>SUM(M50:M56)</f>
        <v>0</v>
      </c>
      <c r="N57" s="55">
        <f>SUM(N50:N56)</f>
        <v>0</v>
      </c>
    </row>
    <row r="58" spans="2:14" ht="12.75" customHeight="1" thickBot="1" x14ac:dyDescent="0.3"/>
    <row r="59" spans="2:14" ht="12.75" hidden="1" customHeight="1" x14ac:dyDescent="0.25">
      <c r="B59" s="56">
        <v>45310</v>
      </c>
      <c r="C59" s="57" t="s">
        <v>22</v>
      </c>
      <c r="D59" s="58"/>
      <c r="E59" s="59"/>
      <c r="F59" s="59"/>
      <c r="G59" s="60"/>
      <c r="H59" s="61">
        <f t="shared" ref="H59:H65" si="5">SUM((E59-D59)+(G59-F59))*24</f>
        <v>0</v>
      </c>
      <c r="I59" s="73"/>
      <c r="J59" s="62">
        <v>0</v>
      </c>
      <c r="K59" s="62">
        <v>0</v>
      </c>
      <c r="L59" s="62">
        <v>0</v>
      </c>
      <c r="M59" s="62">
        <v>0</v>
      </c>
      <c r="N59" s="63">
        <v>0</v>
      </c>
    </row>
    <row r="60" spans="2:14" ht="12.75" hidden="1" customHeight="1" x14ac:dyDescent="0.25">
      <c r="B60" s="33">
        <f>IF(B59, B59+1,"")</f>
        <v>45311</v>
      </c>
      <c r="C60" s="34" t="s">
        <v>23</v>
      </c>
      <c r="D60" s="35"/>
      <c r="E60" s="36"/>
      <c r="F60" s="36"/>
      <c r="G60" s="37"/>
      <c r="H60" s="38">
        <f t="shared" si="5"/>
        <v>0</v>
      </c>
      <c r="I60" s="70"/>
      <c r="J60" s="39">
        <v>0</v>
      </c>
      <c r="K60" s="39">
        <v>0</v>
      </c>
      <c r="L60" s="39">
        <v>0</v>
      </c>
      <c r="M60" s="39">
        <v>0</v>
      </c>
      <c r="N60" s="53">
        <v>0</v>
      </c>
    </row>
    <row r="61" spans="2:14" ht="12.75" hidden="1" customHeight="1" x14ac:dyDescent="0.25">
      <c r="B61" s="40">
        <f>IF(B60="", "", B60+1)</f>
        <v>45312</v>
      </c>
      <c r="C61" s="34" t="s">
        <v>24</v>
      </c>
      <c r="D61" s="35"/>
      <c r="E61" s="36"/>
      <c r="F61" s="36"/>
      <c r="G61" s="37"/>
      <c r="H61" s="38">
        <f t="shared" si="5"/>
        <v>0</v>
      </c>
      <c r="I61" s="70"/>
      <c r="J61" s="39">
        <v>0</v>
      </c>
      <c r="K61" s="39">
        <v>0</v>
      </c>
      <c r="L61" s="39">
        <v>0</v>
      </c>
      <c r="M61" s="39">
        <v>0</v>
      </c>
      <c r="N61" s="53">
        <v>0</v>
      </c>
    </row>
    <row r="62" spans="2:14" ht="12.75" hidden="1" customHeight="1" x14ac:dyDescent="0.25">
      <c r="B62" s="40">
        <f>IF(B61="", "", B61+1)</f>
        <v>45313</v>
      </c>
      <c r="C62" s="34" t="s">
        <v>25</v>
      </c>
      <c r="D62" s="35"/>
      <c r="E62" s="36"/>
      <c r="F62" s="36"/>
      <c r="G62" s="37"/>
      <c r="H62" s="38">
        <f t="shared" si="5"/>
        <v>0</v>
      </c>
      <c r="I62" s="70"/>
      <c r="J62" s="39">
        <v>0</v>
      </c>
      <c r="K62" s="39">
        <v>0</v>
      </c>
      <c r="L62" s="39">
        <v>0</v>
      </c>
      <c r="M62" s="39">
        <v>0</v>
      </c>
      <c r="N62" s="53">
        <v>0</v>
      </c>
    </row>
    <row r="63" spans="2:14" ht="12.75" hidden="1" customHeight="1" x14ac:dyDescent="0.25">
      <c r="B63" s="40">
        <f>IF(B62="", "", B62+1)</f>
        <v>45314</v>
      </c>
      <c r="C63" s="34" t="s">
        <v>26</v>
      </c>
      <c r="D63" s="35"/>
      <c r="E63" s="36"/>
      <c r="F63" s="36"/>
      <c r="G63" s="37"/>
      <c r="H63" s="38">
        <f t="shared" si="5"/>
        <v>0</v>
      </c>
      <c r="I63" s="70"/>
      <c r="J63" s="39">
        <v>0</v>
      </c>
      <c r="K63" s="39">
        <v>0</v>
      </c>
      <c r="L63" s="39">
        <v>0</v>
      </c>
      <c r="M63" s="39">
        <v>0</v>
      </c>
      <c r="N63" s="53">
        <v>0</v>
      </c>
    </row>
    <row r="64" spans="2:14" ht="12.75" hidden="1" customHeight="1" x14ac:dyDescent="0.25">
      <c r="B64" s="40">
        <f>IF(B63="", "", B63+1)</f>
        <v>45315</v>
      </c>
      <c r="C64" s="41" t="s">
        <v>27</v>
      </c>
      <c r="D64" s="35"/>
      <c r="E64" s="36"/>
      <c r="F64" s="36"/>
      <c r="G64" s="37"/>
      <c r="H64" s="38">
        <f t="shared" si="5"/>
        <v>0</v>
      </c>
      <c r="I64" s="70"/>
      <c r="J64" s="39">
        <v>0</v>
      </c>
      <c r="K64" s="39">
        <v>0</v>
      </c>
      <c r="L64" s="39">
        <v>0</v>
      </c>
      <c r="M64" s="39">
        <v>0</v>
      </c>
      <c r="N64" s="53">
        <v>0</v>
      </c>
    </row>
    <row r="65" spans="2:14" ht="12.75" hidden="1" customHeight="1" thickBot="1" x14ac:dyDescent="0.3">
      <c r="B65" s="42">
        <f>IF(B64="", "", B64+1)</f>
        <v>45316</v>
      </c>
      <c r="C65" s="43" t="s">
        <v>28</v>
      </c>
      <c r="D65" s="28"/>
      <c r="E65" s="29"/>
      <c r="F65" s="29"/>
      <c r="G65" s="44"/>
      <c r="H65" s="45">
        <f t="shared" si="5"/>
        <v>0</v>
      </c>
      <c r="I65" s="71"/>
      <c r="J65" s="46">
        <v>0</v>
      </c>
      <c r="K65" s="46">
        <v>0</v>
      </c>
      <c r="L65" s="46">
        <v>0</v>
      </c>
      <c r="M65" s="46">
        <v>0</v>
      </c>
      <c r="N65" s="54">
        <v>0</v>
      </c>
    </row>
    <row r="66" spans="2:14" ht="15.75" hidden="1" thickBot="1" x14ac:dyDescent="0.3">
      <c r="B66" s="106" t="s">
        <v>29</v>
      </c>
      <c r="C66" s="107"/>
      <c r="D66" s="107"/>
      <c r="E66" s="107"/>
      <c r="F66" s="107"/>
      <c r="G66" s="108"/>
      <c r="H66" s="47">
        <f>IF((SUM(H59:H65)&lt;=40), (SUM(H59:H65)), 40)</f>
        <v>0</v>
      </c>
      <c r="I66" s="48" t="str">
        <f>IF((SUM(H58:H65)&gt;40),((SUM(H58:H65)-40)),"0.00")</f>
        <v>0.00</v>
      </c>
      <c r="J66" s="49">
        <f>SUM(J59:J65)</f>
        <v>0</v>
      </c>
      <c r="K66" s="49">
        <f>SUM(K59:K65)</f>
        <v>0</v>
      </c>
      <c r="L66" s="49">
        <f>SUM(L59:L65)</f>
        <v>0</v>
      </c>
      <c r="M66" s="49">
        <f>SUM(M59:M65)</f>
        <v>0</v>
      </c>
      <c r="N66" s="55">
        <f>SUM(N59:N65)</f>
        <v>0</v>
      </c>
    </row>
    <row r="67" spans="2:14" ht="12.75" hidden="1" customHeight="1" thickBot="1" x14ac:dyDescent="0.3"/>
    <row r="68" spans="2:14" ht="15.75" thickBot="1" x14ac:dyDescent="0.3">
      <c r="B68" s="130" t="s">
        <v>30</v>
      </c>
      <c r="C68" s="131"/>
      <c r="D68" s="131"/>
      <c r="E68" s="131"/>
      <c r="F68" s="131"/>
      <c r="G68" s="132"/>
      <c r="H68" s="47">
        <f xml:space="preserve"> SUM(H21,H30,H39,H48,H57,H66)</f>
        <v>0</v>
      </c>
      <c r="I68" s="47">
        <f t="shared" ref="I68:N68" si="6" xml:space="preserve"> SUM(I21,I30,I39,I48,I57,I66)</f>
        <v>0</v>
      </c>
      <c r="J68" s="47">
        <f t="shared" si="6"/>
        <v>0</v>
      </c>
      <c r="K68" s="47">
        <f t="shared" si="6"/>
        <v>0</v>
      </c>
      <c r="L68" s="47">
        <f t="shared" si="6"/>
        <v>64</v>
      </c>
      <c r="M68" s="47">
        <f t="shared" si="6"/>
        <v>0</v>
      </c>
      <c r="N68" s="91">
        <f t="shared" si="6"/>
        <v>0</v>
      </c>
    </row>
    <row r="69" spans="2:14" ht="7.5" customHeight="1" x14ac:dyDescent="0.25">
      <c r="B69" s="87"/>
      <c r="C69" s="87"/>
      <c r="D69" s="87"/>
      <c r="E69" s="87"/>
      <c r="F69" s="87"/>
      <c r="G69" s="87"/>
      <c r="H69" s="88"/>
      <c r="I69" s="89"/>
      <c r="J69" s="89"/>
      <c r="K69" s="89"/>
      <c r="L69" s="89"/>
      <c r="M69" s="89"/>
      <c r="N69" s="89"/>
    </row>
    <row r="70" spans="2:14" ht="12.75" customHeight="1" x14ac:dyDescent="0.25">
      <c r="L70" s="66"/>
      <c r="M70" s="67" t="s">
        <v>37</v>
      </c>
      <c r="N70" s="68">
        <f>SUM(H68:M68)</f>
        <v>64</v>
      </c>
    </row>
    <row r="71" spans="2:14" ht="12.75" customHeight="1" x14ac:dyDescent="0.25">
      <c r="L71" s="66"/>
      <c r="M71" s="67" t="s">
        <v>38</v>
      </c>
      <c r="N71" s="81">
        <f>SUM(N70-J68-K68-L68-M68-N68)*0.01</f>
        <v>0</v>
      </c>
    </row>
    <row r="72" spans="2:14" ht="7.5" customHeight="1" x14ac:dyDescent="0.25"/>
    <row r="73" spans="2:14" ht="30" customHeight="1" x14ac:dyDescent="0.25">
      <c r="B73" s="74" t="s">
        <v>31</v>
      </c>
      <c r="C73" s="133" t="s">
        <v>51</v>
      </c>
      <c r="D73" s="134"/>
      <c r="E73" s="134"/>
      <c r="F73" s="134"/>
      <c r="G73" s="134"/>
      <c r="H73" s="134"/>
      <c r="I73" s="134"/>
      <c r="J73" s="134"/>
      <c r="K73" s="134"/>
      <c r="L73" s="135"/>
    </row>
    <row r="74" spans="2:14" x14ac:dyDescent="0.25">
      <c r="B74" s="75"/>
      <c r="C74" s="75"/>
      <c r="D74" s="2"/>
      <c r="E74" s="2"/>
      <c r="F74" s="2"/>
      <c r="G74" s="2"/>
      <c r="H74" s="76"/>
      <c r="I74" s="77"/>
      <c r="J74" s="77"/>
      <c r="K74" s="76"/>
      <c r="L74" s="76"/>
    </row>
    <row r="75" spans="2:14" x14ac:dyDescent="0.25">
      <c r="B75" s="124" t="s">
        <v>32</v>
      </c>
      <c r="C75" s="124"/>
      <c r="D75" s="124"/>
      <c r="E75" s="125" t="s">
        <v>33</v>
      </c>
      <c r="F75" s="125"/>
      <c r="G75" s="125"/>
      <c r="H75" s="125"/>
      <c r="I75" s="78" t="s">
        <v>34</v>
      </c>
      <c r="J75" s="126"/>
      <c r="K75" s="126"/>
      <c r="L75" s="79"/>
    </row>
    <row r="76" spans="2:14" x14ac:dyDescent="0.25">
      <c r="B76" s="80"/>
      <c r="C76" s="80"/>
      <c r="D76" s="80"/>
      <c r="E76" s="2"/>
      <c r="F76" s="2"/>
      <c r="G76" s="2"/>
      <c r="H76" s="76"/>
      <c r="I76" s="77"/>
      <c r="J76" s="77"/>
      <c r="K76" s="76"/>
      <c r="L76" s="76"/>
    </row>
    <row r="77" spans="2:14" x14ac:dyDescent="0.25">
      <c r="B77" s="124" t="s">
        <v>35</v>
      </c>
      <c r="C77" s="124"/>
      <c r="D77" s="124"/>
      <c r="E77" s="125" t="s">
        <v>33</v>
      </c>
      <c r="F77" s="125"/>
      <c r="G77" s="125"/>
      <c r="H77" s="125"/>
      <c r="I77" s="78" t="s">
        <v>34</v>
      </c>
      <c r="J77" s="126"/>
      <c r="K77" s="126"/>
      <c r="L77" s="79"/>
    </row>
    <row r="81" spans="2:15" ht="15.75" thickBot="1" x14ac:dyDescent="0.3"/>
    <row r="82" spans="2:15" ht="157.5" customHeight="1" thickBot="1" x14ac:dyDescent="0.3">
      <c r="B82" s="127" t="s">
        <v>39</v>
      </c>
      <c r="C82" s="128"/>
      <c r="D82" s="128"/>
      <c r="E82" s="128"/>
      <c r="F82" s="128"/>
      <c r="G82" s="128"/>
      <c r="H82" s="128"/>
      <c r="I82" s="128"/>
      <c r="J82" s="128"/>
      <c r="K82" s="128"/>
      <c r="L82" s="128"/>
      <c r="M82" s="128"/>
      <c r="N82" s="128"/>
      <c r="O82" s="129"/>
    </row>
  </sheetData>
  <mergeCells count="35">
    <mergeCell ref="B77:D77"/>
    <mergeCell ref="E77:H77"/>
    <mergeCell ref="J77:K77"/>
    <mergeCell ref="B82:O82"/>
    <mergeCell ref="B66:G66"/>
    <mergeCell ref="B68:G68"/>
    <mergeCell ref="C73:L73"/>
    <mergeCell ref="B75:D75"/>
    <mergeCell ref="E75:H75"/>
    <mergeCell ref="J75:K75"/>
    <mergeCell ref="B57:G57"/>
    <mergeCell ref="K8:K9"/>
    <mergeCell ref="L8:L9"/>
    <mergeCell ref="M8:M9"/>
    <mergeCell ref="C9:D9"/>
    <mergeCell ref="F9:H9"/>
    <mergeCell ref="B11:B12"/>
    <mergeCell ref="C11:C12"/>
    <mergeCell ref="D11:G11"/>
    <mergeCell ref="H11:N11"/>
    <mergeCell ref="B13:E13"/>
    <mergeCell ref="B21:G21"/>
    <mergeCell ref="B30:G30"/>
    <mergeCell ref="B39:G39"/>
    <mergeCell ref="B48:G48"/>
    <mergeCell ref="B1:N1"/>
    <mergeCell ref="B2:N2"/>
    <mergeCell ref="K4:M4"/>
    <mergeCell ref="C5:D5"/>
    <mergeCell ref="F5:H5"/>
    <mergeCell ref="K6:K7"/>
    <mergeCell ref="L6:L7"/>
    <mergeCell ref="M6:M7"/>
    <mergeCell ref="C7:D7"/>
    <mergeCell ref="F7:H7"/>
  </mergeCells>
  <dataValidations count="7">
    <dataValidation type="custom" allowBlank="1" showInputMessage="1" showErrorMessage="1" sqref="J57:N57 J66:N66" xr:uid="{444C5D2D-8149-47CF-BC42-14BF03B2598B}">
      <formula1>NOT(H74)</formula1>
    </dataValidation>
    <dataValidation type="custom" allowBlank="1" showInputMessage="1" showErrorMessage="1" prompt="Sick/Vaca/Holiday time plus total weekly hours (box H18) should be less than or equal to 40 total hours." sqref="J28:N29 J37:N38 J46:N47 J19:K20 M19:N20 L20" xr:uid="{F6E28781-50C4-4860-BFF2-2411D6D1A7E0}">
      <formula1>NOT(H25)</formula1>
    </dataValidation>
    <dataValidation type="custom" allowBlank="1" showInputMessage="1" showErrorMessage="1" sqref="J30:N30 J39:N39 J48:N48 J21:N21" xr:uid="{2B5B14E6-594D-41A8-BA26-653307187578}">
      <formula1>NOT(H28)</formula1>
    </dataValidation>
    <dataValidation showDropDown="1" showInputMessage="1" showErrorMessage="1" prompt="Input Start Date of Week 1_x000a_" sqref="B14 B23 B32 B41 B50 B59" xr:uid="{E3D579F7-7403-4AB5-908D-B33B2967AEFE}"/>
    <dataValidation type="time" allowBlank="1" showInputMessage="1" showErrorMessage="1" errorTitle="Invalid Data Entry" error="Please enter time with format between 0:00 and 23:59." sqref="D50:G56 D23:G29 D32:G38 D41:G47 D14:G20 D59:G65" xr:uid="{5919F360-9F83-4AA9-A6D9-19061E3C7855}">
      <formula1>0</formula1>
      <formula2>0.999305555555556</formula2>
    </dataValidation>
    <dataValidation type="custom" allowBlank="1" showInputMessage="1" showErrorMessage="1" prompt="Sick/Vaca/Holiday time plus total weekly hours (box H18) should be less than or equal to 40 total hours." sqref="J23:N27 J32:N36 J41:N45 J14:N18 J50:N56 J59:N65 L19" xr:uid="{B47C7F2D-B630-4AFD-B4BF-E9926B8C2497}">
      <formula1>NOT(H21)</formula1>
    </dataValidation>
    <dataValidation allowBlank="1" showInputMessage="1" showErrorMessage="1" prompt="Sick/Vaca/Holiday time plus total weekly hours (box H27) should be less than or equal to 40 total hours." sqref="K13" xr:uid="{A4DF2420-82C8-4368-ADFF-1937F4283552}"/>
  </dataValidations>
  <printOptions horizontalCentered="1"/>
  <pageMargins left="0.25" right="0.25" top="0.5" bottom="0.5" header="0.3" footer="0.3"/>
  <pageSetup scale="85"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O82"/>
  <sheetViews>
    <sheetView zoomScale="109" zoomScaleNormal="109" workbookViewId="0">
      <selection activeCell="F5" sqref="F5:H5"/>
    </sheetView>
  </sheetViews>
  <sheetFormatPr defaultRowHeight="15" x14ac:dyDescent="0.25"/>
  <cols>
    <col min="1" max="1" width="1.140625" customWidth="1"/>
    <col min="2" max="2" width="12" bestFit="1" customWidth="1"/>
    <col min="3" max="3" width="10.140625" bestFit="1" customWidth="1"/>
    <col min="5" max="5" width="9.85546875" bestFit="1" customWidth="1"/>
    <col min="9" max="10" width="6.140625" customWidth="1"/>
    <col min="11" max="11" width="7.28515625" bestFit="1" customWidth="1"/>
    <col min="12" max="12" width="10" bestFit="1" customWidth="1"/>
    <col min="13" max="13" width="9.42578125" customWidth="1"/>
    <col min="14" max="14" width="8.28515625" customWidth="1"/>
  </cols>
  <sheetData>
    <row r="1" spans="2:14" ht="21" x14ac:dyDescent="0.25">
      <c r="B1" s="103" t="s">
        <v>36</v>
      </c>
      <c r="C1" s="103"/>
      <c r="D1" s="103"/>
      <c r="E1" s="103"/>
      <c r="F1" s="103"/>
      <c r="G1" s="103"/>
      <c r="H1" s="103"/>
      <c r="I1" s="103"/>
      <c r="J1" s="103"/>
      <c r="K1" s="103"/>
      <c r="L1" s="103"/>
      <c r="M1" s="103"/>
      <c r="N1" s="103"/>
    </row>
    <row r="2" spans="2:14" ht="21" customHeight="1" x14ac:dyDescent="0.3">
      <c r="B2" s="104" t="s">
        <v>71</v>
      </c>
      <c r="C2" s="104"/>
      <c r="D2" s="104"/>
      <c r="E2" s="104"/>
      <c r="F2" s="104"/>
      <c r="G2" s="104"/>
      <c r="H2" s="104"/>
      <c r="I2" s="104"/>
      <c r="J2" s="104"/>
      <c r="K2" s="104"/>
      <c r="L2" s="104"/>
      <c r="M2" s="104"/>
      <c r="N2" s="104"/>
    </row>
    <row r="3" spans="2:14" ht="7.5" customHeight="1" x14ac:dyDescent="0.25"/>
    <row r="4" spans="2:14" ht="15.75" thickBot="1" x14ac:dyDescent="0.3">
      <c r="B4" s="1"/>
      <c r="C4" s="1"/>
      <c r="D4" s="1"/>
      <c r="E4" s="1"/>
      <c r="F4" s="2"/>
      <c r="G4" s="2"/>
      <c r="H4" s="2"/>
      <c r="I4" s="3"/>
      <c r="J4" s="4"/>
      <c r="K4" s="105" t="s">
        <v>0</v>
      </c>
      <c r="L4" s="105"/>
      <c r="M4" s="105"/>
    </row>
    <row r="5" spans="2:14" x14ac:dyDescent="0.25">
      <c r="B5" s="5" t="s">
        <v>1</v>
      </c>
      <c r="C5" s="100"/>
      <c r="D5" s="101"/>
      <c r="E5" s="5" t="s">
        <v>2</v>
      </c>
      <c r="F5" s="100"/>
      <c r="G5" s="102"/>
      <c r="H5" s="101"/>
      <c r="I5" s="6"/>
      <c r="J5" s="6"/>
      <c r="K5" s="7" t="s">
        <v>3</v>
      </c>
      <c r="L5" s="8" t="s">
        <v>4</v>
      </c>
      <c r="M5" s="9" t="s">
        <v>5</v>
      </c>
    </row>
    <row r="6" spans="2:14" ht="6" customHeight="1" x14ac:dyDescent="0.25">
      <c r="B6" s="5"/>
      <c r="C6" s="10"/>
      <c r="D6" s="11"/>
      <c r="E6" s="11"/>
      <c r="F6" s="11"/>
      <c r="G6" s="12"/>
      <c r="H6" s="13"/>
      <c r="I6" s="3"/>
      <c r="J6" s="6"/>
      <c r="K6" s="136">
        <f>SUM('8.19.24-9.18.24'!M6:M7)</f>
        <v>0</v>
      </c>
      <c r="L6" s="139">
        <f>SUM('8.19.24-9.18.24'!L6:L7)</f>
        <v>0</v>
      </c>
      <c r="M6" s="98">
        <f>SUM((K6-K68)+L6)</f>
        <v>0</v>
      </c>
    </row>
    <row r="7" spans="2:14" x14ac:dyDescent="0.25">
      <c r="B7" s="5" t="s">
        <v>6</v>
      </c>
      <c r="C7" s="100"/>
      <c r="D7" s="101"/>
      <c r="E7" s="14" t="s">
        <v>7</v>
      </c>
      <c r="F7" s="100"/>
      <c r="G7" s="102"/>
      <c r="H7" s="101"/>
      <c r="I7" s="6"/>
      <c r="J7" s="90" t="s">
        <v>42</v>
      </c>
      <c r="K7" s="137"/>
      <c r="L7" s="140"/>
      <c r="M7" s="99"/>
    </row>
    <row r="8" spans="2:14" ht="7.5" customHeight="1" x14ac:dyDescent="0.25">
      <c r="B8" s="15"/>
      <c r="C8" s="10"/>
      <c r="D8" s="11"/>
      <c r="E8" s="11"/>
      <c r="F8" s="11"/>
      <c r="G8" s="12"/>
      <c r="H8" s="13"/>
      <c r="I8" s="6"/>
      <c r="J8" s="90"/>
      <c r="K8" s="136">
        <f>SUM('8.19.24-9.18.24'!M8:M9)</f>
        <v>72</v>
      </c>
      <c r="L8" s="139">
        <f>SUM('8.19.24-9.18.24'!L8:L9)</f>
        <v>8</v>
      </c>
      <c r="M8" s="98">
        <f>SUM((K8-J68)+L8)</f>
        <v>80</v>
      </c>
    </row>
    <row r="9" spans="2:14" ht="15.75" thickBot="1" x14ac:dyDescent="0.3">
      <c r="B9" s="5" t="s">
        <v>40</v>
      </c>
      <c r="C9" s="110" t="s">
        <v>70</v>
      </c>
      <c r="D9" s="111"/>
      <c r="E9" s="14" t="s">
        <v>8</v>
      </c>
      <c r="F9" s="110"/>
      <c r="G9" s="112"/>
      <c r="H9" s="111"/>
      <c r="I9" s="6"/>
      <c r="J9" s="90" t="s">
        <v>43</v>
      </c>
      <c r="K9" s="141"/>
      <c r="L9" s="142"/>
      <c r="M9" s="109"/>
    </row>
    <row r="10" spans="2:14" ht="15.75" thickBot="1" x14ac:dyDescent="0.3"/>
    <row r="11" spans="2:14" ht="15.75" customHeight="1" x14ac:dyDescent="0.25">
      <c r="B11" s="113" t="s">
        <v>9</v>
      </c>
      <c r="C11" s="115" t="s">
        <v>10</v>
      </c>
      <c r="D11" s="116" t="s">
        <v>11</v>
      </c>
      <c r="E11" s="117"/>
      <c r="F11" s="117"/>
      <c r="G11" s="118"/>
      <c r="H11" s="119" t="s">
        <v>41</v>
      </c>
      <c r="I11" s="120"/>
      <c r="J11" s="120"/>
      <c r="K11" s="120"/>
      <c r="L11" s="120"/>
      <c r="M11" s="120"/>
      <c r="N11" s="121"/>
    </row>
    <row r="12" spans="2:14" ht="15.75" thickBot="1" x14ac:dyDescent="0.3">
      <c r="B12" s="114"/>
      <c r="C12" s="109"/>
      <c r="D12" s="16" t="s">
        <v>12</v>
      </c>
      <c r="E12" s="17" t="s">
        <v>13</v>
      </c>
      <c r="F12" s="17" t="s">
        <v>12</v>
      </c>
      <c r="G12" s="18" t="s">
        <v>13</v>
      </c>
      <c r="H12" s="82" t="s">
        <v>14</v>
      </c>
      <c r="I12" s="83" t="s">
        <v>15</v>
      </c>
      <c r="J12" s="84" t="s">
        <v>16</v>
      </c>
      <c r="K12" s="84" t="s">
        <v>17</v>
      </c>
      <c r="L12" s="19" t="s">
        <v>18</v>
      </c>
      <c r="M12" s="85" t="s">
        <v>20</v>
      </c>
      <c r="N12" s="86" t="s">
        <v>19</v>
      </c>
    </row>
    <row r="13" spans="2:14" x14ac:dyDescent="0.25">
      <c r="B13" s="122" t="s">
        <v>21</v>
      </c>
      <c r="C13" s="123"/>
      <c r="D13" s="123"/>
      <c r="E13" s="123"/>
      <c r="F13" s="24"/>
      <c r="G13" s="24"/>
      <c r="H13" s="25">
        <f>SUM('8.19.24-9.18.24'!H57)</f>
        <v>0</v>
      </c>
      <c r="I13" s="72"/>
      <c r="J13" s="20"/>
      <c r="K13" s="21"/>
      <c r="L13" s="22"/>
      <c r="M13" s="23"/>
      <c r="N13" s="51"/>
    </row>
    <row r="14" spans="2:14" ht="12.75" hidden="1" customHeight="1" x14ac:dyDescent="0.25">
      <c r="B14" s="26">
        <v>45550</v>
      </c>
      <c r="C14" s="27" t="s">
        <v>22</v>
      </c>
      <c r="D14" s="28"/>
      <c r="E14" s="29"/>
      <c r="F14" s="29"/>
      <c r="G14" s="30"/>
      <c r="H14" s="31">
        <f t="shared" ref="H14:H20" si="0">SUM((E14-D14)+(G14-F14))*24</f>
        <v>0</v>
      </c>
      <c r="I14" s="69"/>
      <c r="J14" s="32">
        <v>0</v>
      </c>
      <c r="K14" s="32">
        <v>0</v>
      </c>
      <c r="L14" s="32">
        <v>0</v>
      </c>
      <c r="M14" s="32">
        <v>0</v>
      </c>
      <c r="N14" s="52">
        <v>0</v>
      </c>
    </row>
    <row r="15" spans="2:14" ht="12.75" hidden="1" customHeight="1" x14ac:dyDescent="0.25">
      <c r="B15" s="33">
        <f>IF(B14, B14+1,"")</f>
        <v>45551</v>
      </c>
      <c r="C15" s="34" t="s">
        <v>23</v>
      </c>
      <c r="D15" s="35"/>
      <c r="E15" s="36"/>
      <c r="F15" s="36"/>
      <c r="G15" s="37"/>
      <c r="H15" s="38">
        <f t="shared" si="0"/>
        <v>0</v>
      </c>
      <c r="I15" s="70"/>
      <c r="J15" s="39">
        <v>0</v>
      </c>
      <c r="K15" s="39">
        <v>0</v>
      </c>
      <c r="L15" s="39">
        <v>0</v>
      </c>
      <c r="M15" s="39">
        <v>0</v>
      </c>
      <c r="N15" s="53">
        <v>0</v>
      </c>
    </row>
    <row r="16" spans="2:14" ht="12.75" hidden="1" customHeight="1" x14ac:dyDescent="0.25">
      <c r="B16" s="40">
        <f>IF(B15="", "", B15+1)</f>
        <v>45552</v>
      </c>
      <c r="C16" s="34" t="s">
        <v>24</v>
      </c>
      <c r="D16" s="35"/>
      <c r="E16" s="36"/>
      <c r="F16" s="36"/>
      <c r="G16" s="37"/>
      <c r="H16" s="38">
        <f t="shared" si="0"/>
        <v>0</v>
      </c>
      <c r="I16" s="70"/>
      <c r="J16" s="39">
        <v>0</v>
      </c>
      <c r="K16" s="39">
        <v>0</v>
      </c>
      <c r="L16" s="39">
        <v>0</v>
      </c>
      <c r="M16" s="39">
        <v>0</v>
      </c>
      <c r="N16" s="53">
        <v>0</v>
      </c>
    </row>
    <row r="17" spans="2:14" ht="12.75" hidden="1" customHeight="1" x14ac:dyDescent="0.25">
      <c r="B17" s="40">
        <f>IF(B16="", "", B16+1)</f>
        <v>45553</v>
      </c>
      <c r="C17" s="34" t="s">
        <v>25</v>
      </c>
      <c r="D17" s="35"/>
      <c r="E17" s="36"/>
      <c r="F17" s="36"/>
      <c r="G17" s="37"/>
      <c r="H17" s="38">
        <f t="shared" si="0"/>
        <v>0</v>
      </c>
      <c r="I17" s="70"/>
      <c r="J17" s="39">
        <v>0</v>
      </c>
      <c r="K17" s="39">
        <v>0</v>
      </c>
      <c r="L17" s="39">
        <v>0</v>
      </c>
      <c r="M17" s="39">
        <v>0</v>
      </c>
      <c r="N17" s="53">
        <v>0</v>
      </c>
    </row>
    <row r="18" spans="2:14" ht="12.75" customHeight="1" x14ac:dyDescent="0.25">
      <c r="B18" s="40">
        <f>IF(B17="", "", B17+1)</f>
        <v>45554</v>
      </c>
      <c r="C18" s="34" t="s">
        <v>26</v>
      </c>
      <c r="D18" s="35"/>
      <c r="E18" s="36"/>
      <c r="F18" s="36"/>
      <c r="G18" s="37"/>
      <c r="H18" s="38">
        <f t="shared" si="0"/>
        <v>0</v>
      </c>
      <c r="I18" s="70"/>
      <c r="J18" s="39">
        <v>0</v>
      </c>
      <c r="K18" s="39">
        <v>0</v>
      </c>
      <c r="L18" s="39">
        <v>0</v>
      </c>
      <c r="M18" s="39">
        <v>0</v>
      </c>
      <c r="N18" s="53">
        <v>0</v>
      </c>
    </row>
    <row r="19" spans="2:14" ht="12.75" customHeight="1" x14ac:dyDescent="0.25">
      <c r="B19" s="40">
        <f>IF(B18="", "", B18+1)</f>
        <v>45555</v>
      </c>
      <c r="C19" s="41" t="s">
        <v>27</v>
      </c>
      <c r="D19" s="35"/>
      <c r="E19" s="36"/>
      <c r="F19" s="36"/>
      <c r="G19" s="37"/>
      <c r="H19" s="38">
        <f t="shared" si="0"/>
        <v>0</v>
      </c>
      <c r="I19" s="70"/>
      <c r="J19" s="39">
        <v>0</v>
      </c>
      <c r="K19" s="39">
        <v>0</v>
      </c>
      <c r="L19" s="39">
        <v>0</v>
      </c>
      <c r="M19" s="39">
        <v>0</v>
      </c>
      <c r="N19" s="53">
        <v>0</v>
      </c>
    </row>
    <row r="20" spans="2:14" ht="12.75" customHeight="1" thickBot="1" x14ac:dyDescent="0.3">
      <c r="B20" s="42">
        <f>IF(B19="", "", B19+1)</f>
        <v>45556</v>
      </c>
      <c r="C20" s="43" t="s">
        <v>28</v>
      </c>
      <c r="D20" s="28"/>
      <c r="E20" s="29"/>
      <c r="F20" s="29"/>
      <c r="G20" s="44"/>
      <c r="H20" s="45">
        <f t="shared" si="0"/>
        <v>0</v>
      </c>
      <c r="I20" s="71"/>
      <c r="J20" s="46">
        <v>0</v>
      </c>
      <c r="K20" s="46">
        <v>0</v>
      </c>
      <c r="L20" s="46">
        <v>0</v>
      </c>
      <c r="M20" s="46">
        <v>0</v>
      </c>
      <c r="N20" s="54">
        <v>0</v>
      </c>
    </row>
    <row r="21" spans="2:14" ht="15.75" thickBot="1" x14ac:dyDescent="0.3">
      <c r="B21" s="106" t="s">
        <v>29</v>
      </c>
      <c r="C21" s="107"/>
      <c r="D21" s="107"/>
      <c r="E21" s="107"/>
      <c r="F21" s="107"/>
      <c r="G21" s="108"/>
      <c r="H21" s="47">
        <f>IF((SUM(H14:H20)&lt;=40), (SUM(H14:H20)), 40)</f>
        <v>0</v>
      </c>
      <c r="I21" s="48" t="str">
        <f>IF((SUM(H13:H20)&gt;40),((SUM(H13:H20)-40)),"0.00")</f>
        <v>0.00</v>
      </c>
      <c r="J21" s="49">
        <f>SUM(J14:J20)</f>
        <v>0</v>
      </c>
      <c r="K21" s="49">
        <f>SUM(K14:K20)</f>
        <v>0</v>
      </c>
      <c r="L21" s="49">
        <f>SUM(L14:L20)</f>
        <v>0</v>
      </c>
      <c r="M21" s="49">
        <f>SUM(M14:M20)</f>
        <v>0</v>
      </c>
      <c r="N21" s="55">
        <f>SUM(N14:N20)</f>
        <v>0</v>
      </c>
    </row>
    <row r="22" spans="2:14" ht="12.75" customHeight="1" thickBot="1" x14ac:dyDescent="0.3"/>
    <row r="23" spans="2:14" ht="12.75" customHeight="1" x14ac:dyDescent="0.25">
      <c r="B23" s="56">
        <v>45557</v>
      </c>
      <c r="C23" s="57" t="s">
        <v>22</v>
      </c>
      <c r="D23" s="58"/>
      <c r="E23" s="59"/>
      <c r="F23" s="59"/>
      <c r="G23" s="60"/>
      <c r="H23" s="61">
        <f t="shared" ref="H23:H29" si="1">SUM((E23-D23)+(G23-F23))*24</f>
        <v>0</v>
      </c>
      <c r="I23" s="73"/>
      <c r="J23" s="62">
        <v>0</v>
      </c>
      <c r="K23" s="62">
        <v>0</v>
      </c>
      <c r="L23" s="62">
        <v>0</v>
      </c>
      <c r="M23" s="62">
        <v>0</v>
      </c>
      <c r="N23" s="63">
        <v>0</v>
      </c>
    </row>
    <row r="24" spans="2:14" ht="12.75" customHeight="1" x14ac:dyDescent="0.25">
      <c r="B24" s="33">
        <f>IF(B23, B23+1,"")</f>
        <v>45558</v>
      </c>
      <c r="C24" s="34" t="s">
        <v>23</v>
      </c>
      <c r="D24" s="35"/>
      <c r="E24" s="36"/>
      <c r="F24" s="36"/>
      <c r="G24" s="37"/>
      <c r="H24" s="38">
        <f t="shared" si="1"/>
        <v>0</v>
      </c>
      <c r="I24" s="70"/>
      <c r="J24" s="39">
        <v>0</v>
      </c>
      <c r="K24" s="39">
        <v>0</v>
      </c>
      <c r="L24" s="39">
        <v>0</v>
      </c>
      <c r="M24" s="39">
        <v>0</v>
      </c>
      <c r="N24" s="53">
        <v>0</v>
      </c>
    </row>
    <row r="25" spans="2:14" ht="12.75" customHeight="1" x14ac:dyDescent="0.25">
      <c r="B25" s="40">
        <f>IF(B24="", "", B24+1)</f>
        <v>45559</v>
      </c>
      <c r="C25" s="34" t="s">
        <v>24</v>
      </c>
      <c r="D25" s="35"/>
      <c r="E25" s="36"/>
      <c r="F25" s="36"/>
      <c r="G25" s="37"/>
      <c r="H25" s="38">
        <f t="shared" si="1"/>
        <v>0</v>
      </c>
      <c r="I25" s="70"/>
      <c r="J25" s="39">
        <v>0</v>
      </c>
      <c r="K25" s="39">
        <v>0</v>
      </c>
      <c r="L25" s="39">
        <v>0</v>
      </c>
      <c r="M25" s="39">
        <v>0</v>
      </c>
      <c r="N25" s="53">
        <v>0</v>
      </c>
    </row>
    <row r="26" spans="2:14" ht="12.75" customHeight="1" x14ac:dyDescent="0.25">
      <c r="B26" s="40">
        <f>IF(B25="", "", B25+1)</f>
        <v>45560</v>
      </c>
      <c r="C26" s="34" t="s">
        <v>25</v>
      </c>
      <c r="D26" s="35"/>
      <c r="E26" s="36"/>
      <c r="F26" s="36"/>
      <c r="G26" s="37"/>
      <c r="H26" s="38">
        <f t="shared" si="1"/>
        <v>0</v>
      </c>
      <c r="I26" s="70"/>
      <c r="J26" s="39">
        <v>0</v>
      </c>
      <c r="K26" s="39">
        <v>0</v>
      </c>
      <c r="L26" s="39">
        <v>0</v>
      </c>
      <c r="M26" s="39">
        <v>0</v>
      </c>
      <c r="N26" s="53">
        <v>0</v>
      </c>
    </row>
    <row r="27" spans="2:14" ht="12.75" customHeight="1" x14ac:dyDescent="0.25">
      <c r="B27" s="40">
        <f>IF(B26="", "", B26+1)</f>
        <v>45561</v>
      </c>
      <c r="C27" s="34" t="s">
        <v>26</v>
      </c>
      <c r="D27" s="35"/>
      <c r="E27" s="36"/>
      <c r="F27" s="36"/>
      <c r="G27" s="37"/>
      <c r="H27" s="38">
        <f t="shared" si="1"/>
        <v>0</v>
      </c>
      <c r="I27" s="70"/>
      <c r="J27" s="39">
        <v>0</v>
      </c>
      <c r="K27" s="39">
        <v>0</v>
      </c>
      <c r="L27" s="39">
        <v>0</v>
      </c>
      <c r="M27" s="39">
        <v>0</v>
      </c>
      <c r="N27" s="53">
        <v>0</v>
      </c>
    </row>
    <row r="28" spans="2:14" ht="12.75" customHeight="1" x14ac:dyDescent="0.25">
      <c r="B28" s="40">
        <f>IF(B27="", "", B27+1)</f>
        <v>45562</v>
      </c>
      <c r="C28" s="41" t="s">
        <v>27</v>
      </c>
      <c r="D28" s="35"/>
      <c r="E28" s="36"/>
      <c r="F28" s="36"/>
      <c r="G28" s="37"/>
      <c r="H28" s="38">
        <f t="shared" si="1"/>
        <v>0</v>
      </c>
      <c r="I28" s="70"/>
      <c r="J28" s="39">
        <v>0</v>
      </c>
      <c r="K28" s="39">
        <v>0</v>
      </c>
      <c r="L28" s="39">
        <v>0</v>
      </c>
      <c r="M28" s="39">
        <v>0</v>
      </c>
      <c r="N28" s="53">
        <v>0</v>
      </c>
    </row>
    <row r="29" spans="2:14" ht="12.75" customHeight="1" thickBot="1" x14ac:dyDescent="0.3">
      <c r="B29" s="42">
        <f>IF(B28="", "", B28+1)</f>
        <v>45563</v>
      </c>
      <c r="C29" s="43" t="s">
        <v>28</v>
      </c>
      <c r="D29" s="28"/>
      <c r="E29" s="29"/>
      <c r="F29" s="29"/>
      <c r="G29" s="44"/>
      <c r="H29" s="45">
        <f t="shared" si="1"/>
        <v>0</v>
      </c>
      <c r="I29" s="71"/>
      <c r="J29" s="46">
        <v>0</v>
      </c>
      <c r="K29" s="46">
        <v>0</v>
      </c>
      <c r="L29" s="46">
        <v>0</v>
      </c>
      <c r="M29" s="46">
        <v>0</v>
      </c>
      <c r="N29" s="54">
        <v>0</v>
      </c>
    </row>
    <row r="30" spans="2:14" ht="15.75" thickBot="1" x14ac:dyDescent="0.3">
      <c r="B30" s="106" t="s">
        <v>29</v>
      </c>
      <c r="C30" s="107"/>
      <c r="D30" s="107"/>
      <c r="E30" s="107"/>
      <c r="F30" s="107"/>
      <c r="G30" s="108"/>
      <c r="H30" s="47">
        <f>IF((SUM(H23:H29)&lt;=40), (SUM(H23:H29)), 40)</f>
        <v>0</v>
      </c>
      <c r="I30" s="48" t="str">
        <f>IF((SUM(H22:H29)&gt;40),((SUM(H22:H29)-40)),"0.00")</f>
        <v>0.00</v>
      </c>
      <c r="J30" s="49">
        <f>SUM(J23:J29)</f>
        <v>0</v>
      </c>
      <c r="K30" s="49">
        <f>SUM(K23:K29)</f>
        <v>0</v>
      </c>
      <c r="L30" s="49">
        <f>SUM(L23:L29)</f>
        <v>0</v>
      </c>
      <c r="M30" s="49">
        <f>SUM(M23:M29)</f>
        <v>0</v>
      </c>
      <c r="N30" s="55">
        <f>SUM(N23:N29)</f>
        <v>0</v>
      </c>
    </row>
    <row r="31" spans="2:14" ht="12.75" customHeight="1" thickBot="1" x14ac:dyDescent="0.3"/>
    <row r="32" spans="2:14" ht="12.75" customHeight="1" x14ac:dyDescent="0.25">
      <c r="B32" s="56">
        <v>45564</v>
      </c>
      <c r="C32" s="57" t="s">
        <v>22</v>
      </c>
      <c r="D32" s="58"/>
      <c r="E32" s="59"/>
      <c r="F32" s="59"/>
      <c r="G32" s="60"/>
      <c r="H32" s="61">
        <f t="shared" ref="H32:H38" si="2">SUM((E32-D32)+(G32-F32))*24</f>
        <v>0</v>
      </c>
      <c r="I32" s="73"/>
      <c r="J32" s="62">
        <v>0</v>
      </c>
      <c r="K32" s="62">
        <v>0</v>
      </c>
      <c r="L32" s="62">
        <v>0</v>
      </c>
      <c r="M32" s="62">
        <v>0</v>
      </c>
      <c r="N32" s="63">
        <v>0</v>
      </c>
    </row>
    <row r="33" spans="2:14" ht="12.75" customHeight="1" x14ac:dyDescent="0.25">
      <c r="B33" s="33">
        <f>IF(B32, B32+1,"")</f>
        <v>45565</v>
      </c>
      <c r="C33" s="34" t="s">
        <v>23</v>
      </c>
      <c r="D33" s="35"/>
      <c r="E33" s="36"/>
      <c r="F33" s="36"/>
      <c r="G33" s="37"/>
      <c r="H33" s="38">
        <f t="shared" si="2"/>
        <v>0</v>
      </c>
      <c r="I33" s="70"/>
      <c r="J33" s="39">
        <v>0</v>
      </c>
      <c r="K33" s="39">
        <v>0</v>
      </c>
      <c r="L33" s="39">
        <v>0</v>
      </c>
      <c r="M33" s="39">
        <v>0</v>
      </c>
      <c r="N33" s="53">
        <v>0</v>
      </c>
    </row>
    <row r="34" spans="2:14" ht="12.75" customHeight="1" x14ac:dyDescent="0.25">
      <c r="B34" s="40">
        <f>IF(B33="", "", B33+1)</f>
        <v>45566</v>
      </c>
      <c r="C34" s="34" t="s">
        <v>24</v>
      </c>
      <c r="D34" s="35"/>
      <c r="E34" s="36"/>
      <c r="F34" s="36"/>
      <c r="G34" s="37"/>
      <c r="H34" s="38">
        <f t="shared" si="2"/>
        <v>0</v>
      </c>
      <c r="I34" s="70"/>
      <c r="J34" s="39">
        <v>0</v>
      </c>
      <c r="K34" s="39">
        <v>0</v>
      </c>
      <c r="L34" s="39">
        <v>0</v>
      </c>
      <c r="M34" s="39">
        <v>0</v>
      </c>
      <c r="N34" s="53">
        <v>0</v>
      </c>
    </row>
    <row r="35" spans="2:14" ht="12.75" customHeight="1" x14ac:dyDescent="0.25">
      <c r="B35" s="40">
        <f>IF(B34="", "", B34+1)</f>
        <v>45567</v>
      </c>
      <c r="C35" s="34" t="s">
        <v>25</v>
      </c>
      <c r="D35" s="35"/>
      <c r="E35" s="36"/>
      <c r="F35" s="36"/>
      <c r="G35" s="37"/>
      <c r="H35" s="38">
        <f t="shared" si="2"/>
        <v>0</v>
      </c>
      <c r="I35" s="70"/>
      <c r="J35" s="39">
        <v>0</v>
      </c>
      <c r="K35" s="39">
        <v>0</v>
      </c>
      <c r="L35" s="39">
        <v>0</v>
      </c>
      <c r="M35" s="39">
        <v>0</v>
      </c>
      <c r="N35" s="53">
        <v>0</v>
      </c>
    </row>
    <row r="36" spans="2:14" ht="12.75" customHeight="1" x14ac:dyDescent="0.25">
      <c r="B36" s="40">
        <f>IF(B35="", "", B35+1)</f>
        <v>45568</v>
      </c>
      <c r="C36" s="34" t="s">
        <v>26</v>
      </c>
      <c r="D36" s="35"/>
      <c r="E36" s="36"/>
      <c r="F36" s="36"/>
      <c r="G36" s="37"/>
      <c r="H36" s="38">
        <f t="shared" si="2"/>
        <v>0</v>
      </c>
      <c r="I36" s="70"/>
      <c r="J36" s="39">
        <v>0</v>
      </c>
      <c r="K36" s="39">
        <v>0</v>
      </c>
      <c r="L36" s="39">
        <v>0</v>
      </c>
      <c r="M36" s="39">
        <v>0</v>
      </c>
      <c r="N36" s="53">
        <v>0</v>
      </c>
    </row>
    <row r="37" spans="2:14" ht="12.75" customHeight="1" x14ac:dyDescent="0.25">
      <c r="B37" s="40">
        <f>IF(B36="", "", B36+1)</f>
        <v>45569</v>
      </c>
      <c r="C37" s="41" t="s">
        <v>27</v>
      </c>
      <c r="D37" s="35"/>
      <c r="E37" s="36"/>
      <c r="F37" s="36"/>
      <c r="G37" s="37"/>
      <c r="H37" s="38">
        <f t="shared" si="2"/>
        <v>0</v>
      </c>
      <c r="I37" s="70"/>
      <c r="J37" s="39">
        <v>0</v>
      </c>
      <c r="K37" s="39">
        <v>0</v>
      </c>
      <c r="L37" s="39">
        <v>0</v>
      </c>
      <c r="M37" s="39">
        <v>0</v>
      </c>
      <c r="N37" s="53">
        <v>0</v>
      </c>
    </row>
    <row r="38" spans="2:14" ht="12.75" customHeight="1" thickBot="1" x14ac:dyDescent="0.3">
      <c r="B38" s="42">
        <f>IF(B37="", "", B37+1)</f>
        <v>45570</v>
      </c>
      <c r="C38" s="43" t="s">
        <v>28</v>
      </c>
      <c r="D38" s="28"/>
      <c r="E38" s="29"/>
      <c r="F38" s="29"/>
      <c r="G38" s="44"/>
      <c r="H38" s="45">
        <f t="shared" si="2"/>
        <v>0</v>
      </c>
      <c r="I38" s="71"/>
      <c r="J38" s="46">
        <v>0</v>
      </c>
      <c r="K38" s="46">
        <v>0</v>
      </c>
      <c r="L38" s="46">
        <v>0</v>
      </c>
      <c r="M38" s="46">
        <v>0</v>
      </c>
      <c r="N38" s="54">
        <v>0</v>
      </c>
    </row>
    <row r="39" spans="2:14" ht="15.75" thickBot="1" x14ac:dyDescent="0.3">
      <c r="B39" s="106" t="s">
        <v>29</v>
      </c>
      <c r="C39" s="107"/>
      <c r="D39" s="107"/>
      <c r="E39" s="107"/>
      <c r="F39" s="107"/>
      <c r="G39" s="108"/>
      <c r="H39" s="47">
        <f>IF((SUM(H32:H38)&lt;=40), (SUM(H32:H38)), 40)</f>
        <v>0</v>
      </c>
      <c r="I39" s="48" t="str">
        <f>IF((SUM(H31:H38)&gt;40),((SUM(H31:H38)-40)),"0.00")</f>
        <v>0.00</v>
      </c>
      <c r="J39" s="49">
        <f>SUM(J32:J38)</f>
        <v>0</v>
      </c>
      <c r="K39" s="49">
        <f>SUM(K32:K38)</f>
        <v>0</v>
      </c>
      <c r="L39" s="49">
        <f>SUM(L32:L38)</f>
        <v>0</v>
      </c>
      <c r="M39" s="49">
        <f>SUM(M32:M38)</f>
        <v>0</v>
      </c>
      <c r="N39" s="55">
        <f>SUM(N32:N38)</f>
        <v>0</v>
      </c>
    </row>
    <row r="40" spans="2:14" ht="12.75" customHeight="1" thickBot="1" x14ac:dyDescent="0.3"/>
    <row r="41" spans="2:14" ht="12.75" customHeight="1" x14ac:dyDescent="0.25">
      <c r="B41" s="56">
        <v>45571</v>
      </c>
      <c r="C41" s="57" t="s">
        <v>22</v>
      </c>
      <c r="D41" s="58"/>
      <c r="E41" s="59"/>
      <c r="F41" s="59"/>
      <c r="G41" s="60"/>
      <c r="H41" s="61">
        <f t="shared" ref="H41:H47" si="3">SUM((E41-D41)+(G41-F41))*24</f>
        <v>0</v>
      </c>
      <c r="I41" s="73"/>
      <c r="J41" s="62">
        <v>0</v>
      </c>
      <c r="K41" s="62">
        <v>0</v>
      </c>
      <c r="L41" s="62">
        <v>0</v>
      </c>
      <c r="M41" s="62">
        <v>0</v>
      </c>
      <c r="N41" s="63">
        <v>0</v>
      </c>
    </row>
    <row r="42" spans="2:14" ht="12.75" customHeight="1" x14ac:dyDescent="0.25">
      <c r="B42" s="33">
        <f>IF(B41, B41+1,"")</f>
        <v>45572</v>
      </c>
      <c r="C42" s="34" t="s">
        <v>23</v>
      </c>
      <c r="D42" s="35"/>
      <c r="E42" s="36"/>
      <c r="F42" s="36"/>
      <c r="G42" s="37"/>
      <c r="H42" s="38">
        <f t="shared" si="3"/>
        <v>0</v>
      </c>
      <c r="I42" s="70"/>
      <c r="J42" s="39">
        <v>0</v>
      </c>
      <c r="K42" s="39">
        <v>0</v>
      </c>
      <c r="L42" s="39">
        <v>0</v>
      </c>
      <c r="M42" s="39">
        <v>0</v>
      </c>
      <c r="N42" s="53">
        <v>0</v>
      </c>
    </row>
    <row r="43" spans="2:14" ht="12.75" customHeight="1" x14ac:dyDescent="0.25">
      <c r="B43" s="40">
        <f>IF(B42="", "", B42+1)</f>
        <v>45573</v>
      </c>
      <c r="C43" s="34" t="s">
        <v>24</v>
      </c>
      <c r="D43" s="35"/>
      <c r="E43" s="36"/>
      <c r="F43" s="36"/>
      <c r="G43" s="37"/>
      <c r="H43" s="38">
        <f t="shared" si="3"/>
        <v>0</v>
      </c>
      <c r="I43" s="70"/>
      <c r="J43" s="39">
        <v>0</v>
      </c>
      <c r="K43" s="39">
        <v>0</v>
      </c>
      <c r="L43" s="39">
        <v>0</v>
      </c>
      <c r="M43" s="39">
        <v>0</v>
      </c>
      <c r="N43" s="53">
        <v>0</v>
      </c>
    </row>
    <row r="44" spans="2:14" ht="12.75" customHeight="1" x14ac:dyDescent="0.25">
      <c r="B44" s="40">
        <f>IF(B43="", "", B43+1)</f>
        <v>45574</v>
      </c>
      <c r="C44" s="34" t="s">
        <v>25</v>
      </c>
      <c r="D44" s="35"/>
      <c r="E44" s="36"/>
      <c r="F44" s="36"/>
      <c r="G44" s="37"/>
      <c r="H44" s="38">
        <f t="shared" si="3"/>
        <v>0</v>
      </c>
      <c r="I44" s="70"/>
      <c r="J44" s="39">
        <v>0</v>
      </c>
      <c r="K44" s="39">
        <v>0</v>
      </c>
      <c r="L44" s="39">
        <v>0</v>
      </c>
      <c r="M44" s="39">
        <v>0</v>
      </c>
      <c r="N44" s="53">
        <v>0</v>
      </c>
    </row>
    <row r="45" spans="2:14" ht="12.75" customHeight="1" x14ac:dyDescent="0.25">
      <c r="B45" s="40">
        <f>IF(B44="", "", B44+1)</f>
        <v>45575</v>
      </c>
      <c r="C45" s="34" t="s">
        <v>26</v>
      </c>
      <c r="D45" s="35"/>
      <c r="E45" s="36"/>
      <c r="F45" s="36"/>
      <c r="G45" s="37"/>
      <c r="H45" s="38">
        <f t="shared" si="3"/>
        <v>0</v>
      </c>
      <c r="I45" s="70"/>
      <c r="J45" s="39">
        <v>0</v>
      </c>
      <c r="K45" s="39">
        <v>0</v>
      </c>
      <c r="L45" s="39">
        <v>0</v>
      </c>
      <c r="M45" s="39">
        <v>0</v>
      </c>
      <c r="N45" s="53">
        <v>0</v>
      </c>
    </row>
    <row r="46" spans="2:14" ht="12.75" customHeight="1" x14ac:dyDescent="0.25">
      <c r="B46" s="40">
        <f>IF(B45="", "", B45+1)</f>
        <v>45576</v>
      </c>
      <c r="C46" s="41" t="s">
        <v>27</v>
      </c>
      <c r="D46" s="35"/>
      <c r="E46" s="36"/>
      <c r="F46" s="36"/>
      <c r="G46" s="37"/>
      <c r="H46" s="38">
        <f t="shared" si="3"/>
        <v>0</v>
      </c>
      <c r="I46" s="70"/>
      <c r="J46" s="39">
        <v>0</v>
      </c>
      <c r="K46" s="39">
        <v>0</v>
      </c>
      <c r="L46" s="39">
        <v>0</v>
      </c>
      <c r="M46" s="39">
        <v>0</v>
      </c>
      <c r="N46" s="53">
        <v>0</v>
      </c>
    </row>
    <row r="47" spans="2:14" ht="12.75" customHeight="1" thickBot="1" x14ac:dyDescent="0.3">
      <c r="B47" s="42">
        <f>IF(B46="", "", B46+1)</f>
        <v>45577</v>
      </c>
      <c r="C47" s="43" t="s">
        <v>28</v>
      </c>
      <c r="D47" s="28"/>
      <c r="E47" s="29"/>
      <c r="F47" s="29"/>
      <c r="G47" s="44"/>
      <c r="H47" s="45">
        <f t="shared" si="3"/>
        <v>0</v>
      </c>
      <c r="I47" s="71"/>
      <c r="J47" s="46">
        <v>0</v>
      </c>
      <c r="K47" s="46">
        <v>0</v>
      </c>
      <c r="L47" s="46">
        <v>0</v>
      </c>
      <c r="M47" s="46">
        <v>0</v>
      </c>
      <c r="N47" s="54">
        <v>0</v>
      </c>
    </row>
    <row r="48" spans="2:14" ht="15.75" thickBot="1" x14ac:dyDescent="0.3">
      <c r="B48" s="106" t="s">
        <v>29</v>
      </c>
      <c r="C48" s="107"/>
      <c r="D48" s="107"/>
      <c r="E48" s="107"/>
      <c r="F48" s="107"/>
      <c r="G48" s="108"/>
      <c r="H48" s="47">
        <f>IF((SUM(H41:H47)&lt;=40), (SUM(H41:H47)), 40)</f>
        <v>0</v>
      </c>
      <c r="I48" s="48" t="str">
        <f>IF((SUM(H40:H47)&gt;40),((SUM(H40:H47)-40)),"0.00")</f>
        <v>0.00</v>
      </c>
      <c r="J48" s="49">
        <f>SUM(J41:J47)</f>
        <v>0</v>
      </c>
      <c r="K48" s="49">
        <f>SUM(K41:K47)</f>
        <v>0</v>
      </c>
      <c r="L48" s="49">
        <f>SUM(L41:L47)</f>
        <v>0</v>
      </c>
      <c r="M48" s="49">
        <f>SUM(M41:M47)</f>
        <v>0</v>
      </c>
      <c r="N48" s="55">
        <f>SUM(N41:N47)</f>
        <v>0</v>
      </c>
    </row>
    <row r="49" spans="2:14" ht="12.75" customHeight="1" thickBot="1" x14ac:dyDescent="0.3"/>
    <row r="50" spans="2:14" ht="12.75" customHeight="1" x14ac:dyDescent="0.25">
      <c r="B50" s="56">
        <v>45578</v>
      </c>
      <c r="C50" s="57" t="s">
        <v>22</v>
      </c>
      <c r="D50" s="58"/>
      <c r="E50" s="59"/>
      <c r="F50" s="59"/>
      <c r="G50" s="60"/>
      <c r="H50" s="61">
        <f t="shared" ref="H50:H56" si="4">SUM((E50-D50)+(G50-F50))*24</f>
        <v>0</v>
      </c>
      <c r="I50" s="73"/>
      <c r="J50" s="62">
        <v>0</v>
      </c>
      <c r="K50" s="62">
        <v>0</v>
      </c>
      <c r="L50" s="62">
        <v>0</v>
      </c>
      <c r="M50" s="62">
        <v>0</v>
      </c>
      <c r="N50" s="63">
        <v>0</v>
      </c>
    </row>
    <row r="51" spans="2:14" ht="12.75" customHeight="1" x14ac:dyDescent="0.25">
      <c r="B51" s="33">
        <f>IF(B50, B50+1,"")</f>
        <v>45579</v>
      </c>
      <c r="C51" s="34" t="s">
        <v>23</v>
      </c>
      <c r="D51" s="35"/>
      <c r="E51" s="36"/>
      <c r="F51" s="36"/>
      <c r="G51" s="37"/>
      <c r="H51" s="38">
        <f t="shared" si="4"/>
        <v>0</v>
      </c>
      <c r="I51" s="70"/>
      <c r="J51" s="39">
        <v>0</v>
      </c>
      <c r="K51" s="39">
        <v>0</v>
      </c>
      <c r="L51" s="39">
        <v>0</v>
      </c>
      <c r="M51" s="39">
        <v>0</v>
      </c>
      <c r="N51" s="53">
        <v>0</v>
      </c>
    </row>
    <row r="52" spans="2:14" ht="12.75" customHeight="1" x14ac:dyDescent="0.25">
      <c r="B52" s="40">
        <f>IF(B51="", "", B51+1)</f>
        <v>45580</v>
      </c>
      <c r="C52" s="34" t="s">
        <v>24</v>
      </c>
      <c r="D52" s="35"/>
      <c r="E52" s="36"/>
      <c r="F52" s="36"/>
      <c r="G52" s="37"/>
      <c r="H52" s="38">
        <f t="shared" si="4"/>
        <v>0</v>
      </c>
      <c r="I52" s="70"/>
      <c r="J52" s="39">
        <v>0</v>
      </c>
      <c r="K52" s="39">
        <v>0</v>
      </c>
      <c r="L52" s="39">
        <v>0</v>
      </c>
      <c r="M52" s="39">
        <v>0</v>
      </c>
      <c r="N52" s="53">
        <v>0</v>
      </c>
    </row>
    <row r="53" spans="2:14" ht="12.75" customHeight="1" x14ac:dyDescent="0.25">
      <c r="B53" s="40">
        <f>IF(B52="", "", B52+1)</f>
        <v>45581</v>
      </c>
      <c r="C53" s="34" t="s">
        <v>25</v>
      </c>
      <c r="D53" s="35"/>
      <c r="E53" s="36"/>
      <c r="F53" s="36"/>
      <c r="G53" s="37"/>
      <c r="H53" s="38">
        <f t="shared" si="4"/>
        <v>0</v>
      </c>
      <c r="I53" s="70"/>
      <c r="J53" s="39">
        <v>0</v>
      </c>
      <c r="K53" s="39">
        <v>0</v>
      </c>
      <c r="L53" s="39">
        <v>0</v>
      </c>
      <c r="M53" s="39">
        <v>0</v>
      </c>
      <c r="N53" s="53">
        <v>0</v>
      </c>
    </row>
    <row r="54" spans="2:14" ht="12.75" customHeight="1" x14ac:dyDescent="0.25">
      <c r="B54" s="40">
        <f>IF(B53="", "", B53+1)</f>
        <v>45582</v>
      </c>
      <c r="C54" s="34" t="s">
        <v>26</v>
      </c>
      <c r="D54" s="35"/>
      <c r="E54" s="36"/>
      <c r="F54" s="36"/>
      <c r="G54" s="37"/>
      <c r="H54" s="38">
        <f t="shared" si="4"/>
        <v>0</v>
      </c>
      <c r="I54" s="70"/>
      <c r="J54" s="39">
        <v>0</v>
      </c>
      <c r="K54" s="39">
        <v>0</v>
      </c>
      <c r="L54" s="39">
        <v>0</v>
      </c>
      <c r="M54" s="39">
        <v>0</v>
      </c>
      <c r="N54" s="53">
        <v>0</v>
      </c>
    </row>
    <row r="55" spans="2:14" ht="12.75" customHeight="1" thickBot="1" x14ac:dyDescent="0.3">
      <c r="B55" s="40">
        <f>IF(B54="", "", B54+1)</f>
        <v>45583</v>
      </c>
      <c r="C55" s="41" t="s">
        <v>27</v>
      </c>
      <c r="D55" s="35"/>
      <c r="E55" s="36"/>
      <c r="F55" s="36"/>
      <c r="G55" s="37"/>
      <c r="H55" s="38">
        <f t="shared" si="4"/>
        <v>0</v>
      </c>
      <c r="I55" s="70"/>
      <c r="J55" s="39">
        <v>0</v>
      </c>
      <c r="K55" s="39">
        <v>0</v>
      </c>
      <c r="L55" s="39">
        <v>0</v>
      </c>
      <c r="M55" s="39">
        <v>0</v>
      </c>
      <c r="N55" s="53">
        <v>0</v>
      </c>
    </row>
    <row r="56" spans="2:14" ht="12.75" hidden="1" customHeight="1" thickBot="1" x14ac:dyDescent="0.3">
      <c r="B56" s="42">
        <f>IF(B55="", "", B55+1)</f>
        <v>45584</v>
      </c>
      <c r="C56" s="43" t="s">
        <v>28</v>
      </c>
      <c r="D56" s="28"/>
      <c r="E56" s="29"/>
      <c r="F56" s="29"/>
      <c r="G56" s="44"/>
      <c r="H56" s="45">
        <f t="shared" si="4"/>
        <v>0</v>
      </c>
      <c r="I56" s="71"/>
      <c r="J56" s="46">
        <v>0</v>
      </c>
      <c r="K56" s="46">
        <v>0</v>
      </c>
      <c r="L56" s="46">
        <v>0</v>
      </c>
      <c r="M56" s="46">
        <v>0</v>
      </c>
      <c r="N56" s="54">
        <v>0</v>
      </c>
    </row>
    <row r="57" spans="2:14" ht="15.75" thickBot="1" x14ac:dyDescent="0.3">
      <c r="B57" s="106" t="s">
        <v>29</v>
      </c>
      <c r="C57" s="107"/>
      <c r="D57" s="107"/>
      <c r="E57" s="107"/>
      <c r="F57" s="107"/>
      <c r="G57" s="108"/>
      <c r="H57" s="47">
        <f>IF((SUM(H50:H56)&lt;=40), (SUM(H50:H56)), 40)</f>
        <v>0</v>
      </c>
      <c r="I57" s="48" t="str">
        <f>IF((SUM(H49:H56)&gt;40),((SUM(H49:H56)-40)),"0.00")</f>
        <v>0.00</v>
      </c>
      <c r="J57" s="49">
        <f>SUM(J50:J56)</f>
        <v>0</v>
      </c>
      <c r="K57" s="49">
        <f>SUM(K50:K56)</f>
        <v>0</v>
      </c>
      <c r="L57" s="49">
        <f>SUM(L50:L56)</f>
        <v>0</v>
      </c>
      <c r="M57" s="49">
        <f>SUM(M50:M56)</f>
        <v>0</v>
      </c>
      <c r="N57" s="55">
        <f>SUM(N50:N56)</f>
        <v>0</v>
      </c>
    </row>
    <row r="58" spans="2:14" ht="12.75" customHeight="1" thickBot="1" x14ac:dyDescent="0.3"/>
    <row r="59" spans="2:14" ht="12.75" hidden="1" customHeight="1" x14ac:dyDescent="0.25">
      <c r="B59" s="56">
        <v>45585</v>
      </c>
      <c r="C59" s="57" t="s">
        <v>22</v>
      </c>
      <c r="D59" s="58"/>
      <c r="E59" s="59"/>
      <c r="F59" s="59"/>
      <c r="G59" s="60"/>
      <c r="H59" s="61">
        <f t="shared" ref="H59:H65" si="5">SUM((E59-D59)+(G59-F59))*24</f>
        <v>0</v>
      </c>
      <c r="I59" s="73"/>
      <c r="J59" s="62">
        <v>0</v>
      </c>
      <c r="K59" s="62">
        <v>0</v>
      </c>
      <c r="L59" s="62">
        <v>0</v>
      </c>
      <c r="M59" s="62">
        <v>0</v>
      </c>
      <c r="N59" s="63">
        <v>0</v>
      </c>
    </row>
    <row r="60" spans="2:14" ht="12.75" hidden="1" customHeight="1" x14ac:dyDescent="0.25">
      <c r="B60" s="33">
        <f>IF(B59, B59+1,"")</f>
        <v>45586</v>
      </c>
      <c r="C60" s="34" t="s">
        <v>23</v>
      </c>
      <c r="D60" s="35"/>
      <c r="E60" s="36"/>
      <c r="F60" s="36"/>
      <c r="G60" s="37"/>
      <c r="H60" s="38">
        <f t="shared" si="5"/>
        <v>0</v>
      </c>
      <c r="I60" s="70"/>
      <c r="J60" s="39">
        <v>0</v>
      </c>
      <c r="K60" s="39">
        <v>0</v>
      </c>
      <c r="L60" s="39">
        <v>0</v>
      </c>
      <c r="M60" s="39">
        <v>0</v>
      </c>
      <c r="N60" s="53">
        <v>0</v>
      </c>
    </row>
    <row r="61" spans="2:14" ht="12.75" hidden="1" customHeight="1" x14ac:dyDescent="0.25">
      <c r="B61" s="40">
        <f>IF(B60="", "", B60+1)</f>
        <v>45587</v>
      </c>
      <c r="C61" s="34" t="s">
        <v>24</v>
      </c>
      <c r="D61" s="35"/>
      <c r="E61" s="36"/>
      <c r="F61" s="36"/>
      <c r="G61" s="37"/>
      <c r="H61" s="38">
        <f t="shared" si="5"/>
        <v>0</v>
      </c>
      <c r="I61" s="70"/>
      <c r="J61" s="39">
        <v>0</v>
      </c>
      <c r="K61" s="39">
        <v>0</v>
      </c>
      <c r="L61" s="39">
        <v>0</v>
      </c>
      <c r="M61" s="39">
        <v>0</v>
      </c>
      <c r="N61" s="53">
        <v>0</v>
      </c>
    </row>
    <row r="62" spans="2:14" ht="12.75" hidden="1" customHeight="1" x14ac:dyDescent="0.25">
      <c r="B62" s="40">
        <f>IF(B61="", "", B61+1)</f>
        <v>45588</v>
      </c>
      <c r="C62" s="34" t="s">
        <v>25</v>
      </c>
      <c r="D62" s="35"/>
      <c r="E62" s="36"/>
      <c r="F62" s="36"/>
      <c r="G62" s="37"/>
      <c r="H62" s="38">
        <f t="shared" si="5"/>
        <v>0</v>
      </c>
      <c r="I62" s="70"/>
      <c r="J62" s="39">
        <v>0</v>
      </c>
      <c r="K62" s="39">
        <v>0</v>
      </c>
      <c r="L62" s="39">
        <v>0</v>
      </c>
      <c r="M62" s="39">
        <v>0</v>
      </c>
      <c r="N62" s="53">
        <v>0</v>
      </c>
    </row>
    <row r="63" spans="2:14" ht="12.75" hidden="1" customHeight="1" x14ac:dyDescent="0.25">
      <c r="B63" s="40">
        <f>IF(B62="", "", B62+1)</f>
        <v>45589</v>
      </c>
      <c r="C63" s="34" t="s">
        <v>26</v>
      </c>
      <c r="D63" s="35"/>
      <c r="E63" s="36"/>
      <c r="F63" s="36"/>
      <c r="G63" s="37"/>
      <c r="H63" s="38">
        <f t="shared" si="5"/>
        <v>0</v>
      </c>
      <c r="I63" s="70"/>
      <c r="J63" s="39">
        <v>0</v>
      </c>
      <c r="K63" s="39">
        <v>0</v>
      </c>
      <c r="L63" s="39">
        <v>0</v>
      </c>
      <c r="M63" s="39">
        <v>0</v>
      </c>
      <c r="N63" s="53">
        <v>0</v>
      </c>
    </row>
    <row r="64" spans="2:14" ht="12.75" hidden="1" customHeight="1" x14ac:dyDescent="0.25">
      <c r="B64" s="40">
        <f>IF(B63="", "", B63+1)</f>
        <v>45590</v>
      </c>
      <c r="C64" s="41" t="s">
        <v>27</v>
      </c>
      <c r="D64" s="35"/>
      <c r="E64" s="36"/>
      <c r="F64" s="36"/>
      <c r="G64" s="37"/>
      <c r="H64" s="38">
        <f t="shared" si="5"/>
        <v>0</v>
      </c>
      <c r="I64" s="70"/>
      <c r="J64" s="39">
        <v>0</v>
      </c>
      <c r="K64" s="39">
        <v>0</v>
      </c>
      <c r="L64" s="39">
        <v>0</v>
      </c>
      <c r="M64" s="39">
        <v>0</v>
      </c>
      <c r="N64" s="53">
        <v>0</v>
      </c>
    </row>
    <row r="65" spans="2:14" ht="12.75" hidden="1" customHeight="1" thickBot="1" x14ac:dyDescent="0.3">
      <c r="B65" s="42">
        <f>IF(B64="", "", B64+1)</f>
        <v>45591</v>
      </c>
      <c r="C65" s="43" t="s">
        <v>28</v>
      </c>
      <c r="D65" s="28"/>
      <c r="E65" s="29"/>
      <c r="F65" s="29"/>
      <c r="G65" s="44"/>
      <c r="H65" s="45">
        <f t="shared" si="5"/>
        <v>0</v>
      </c>
      <c r="I65" s="71"/>
      <c r="J65" s="46">
        <v>0</v>
      </c>
      <c r="K65" s="46">
        <v>0</v>
      </c>
      <c r="L65" s="46">
        <v>0</v>
      </c>
      <c r="M65" s="46">
        <v>0</v>
      </c>
      <c r="N65" s="54">
        <v>0</v>
      </c>
    </row>
    <row r="66" spans="2:14" ht="15.75" hidden="1" thickBot="1" x14ac:dyDescent="0.3">
      <c r="B66" s="106" t="s">
        <v>29</v>
      </c>
      <c r="C66" s="107"/>
      <c r="D66" s="107"/>
      <c r="E66" s="107"/>
      <c r="F66" s="107"/>
      <c r="G66" s="108"/>
      <c r="H66" s="47">
        <f>IF((SUM(H59:H65)&lt;=40), (SUM(H59:H65)), 40)</f>
        <v>0</v>
      </c>
      <c r="I66" s="48" t="str">
        <f>IF((SUM(H58:H65)&gt;40),((SUM(H58:H65)-40)),"0.00")</f>
        <v>0.00</v>
      </c>
      <c r="J66" s="49">
        <f>SUM(J59:J65)</f>
        <v>0</v>
      </c>
      <c r="K66" s="49">
        <f>SUM(K59:K65)</f>
        <v>0</v>
      </c>
      <c r="L66" s="49">
        <f>SUM(L59:L65)</f>
        <v>0</v>
      </c>
      <c r="M66" s="49">
        <f>SUM(M59:M65)</f>
        <v>0</v>
      </c>
      <c r="N66" s="55">
        <f>SUM(N59:N65)</f>
        <v>0</v>
      </c>
    </row>
    <row r="67" spans="2:14" ht="12.75" hidden="1" customHeight="1" thickBot="1" x14ac:dyDescent="0.3"/>
    <row r="68" spans="2:14" ht="15.75" thickBot="1" x14ac:dyDescent="0.3">
      <c r="B68" s="130" t="s">
        <v>30</v>
      </c>
      <c r="C68" s="131"/>
      <c r="D68" s="131"/>
      <c r="E68" s="131"/>
      <c r="F68" s="131"/>
      <c r="G68" s="132"/>
      <c r="H68" s="47">
        <f xml:space="preserve"> SUM(H21,H30,H39,H48,H57,H66)</f>
        <v>0</v>
      </c>
      <c r="I68" s="47">
        <f t="shared" ref="I68:N68" si="6" xml:space="preserve"> SUM(I21,I30,I39,I48,I57,I66)</f>
        <v>0</v>
      </c>
      <c r="J68" s="47">
        <f t="shared" si="6"/>
        <v>0</v>
      </c>
      <c r="K68" s="47">
        <f t="shared" si="6"/>
        <v>0</v>
      </c>
      <c r="L68" s="47">
        <f t="shared" si="6"/>
        <v>0</v>
      </c>
      <c r="M68" s="47">
        <f t="shared" si="6"/>
        <v>0</v>
      </c>
      <c r="N68" s="91">
        <f t="shared" si="6"/>
        <v>0</v>
      </c>
    </row>
    <row r="69" spans="2:14" ht="7.5" customHeight="1" x14ac:dyDescent="0.25">
      <c r="B69" s="87"/>
      <c r="C69" s="87"/>
      <c r="D69" s="87"/>
      <c r="E69" s="87"/>
      <c r="F69" s="87"/>
      <c r="G69" s="87"/>
      <c r="H69" s="88"/>
      <c r="I69" s="89"/>
      <c r="J69" s="89"/>
      <c r="K69" s="89"/>
      <c r="L69" s="89"/>
      <c r="M69" s="89"/>
      <c r="N69" s="89"/>
    </row>
    <row r="70" spans="2:14" ht="12.75" customHeight="1" x14ac:dyDescent="0.25">
      <c r="L70" s="66"/>
      <c r="M70" s="67" t="s">
        <v>37</v>
      </c>
      <c r="N70" s="68">
        <f>SUM(H68:M68)</f>
        <v>0</v>
      </c>
    </row>
    <row r="71" spans="2:14" ht="12.75" customHeight="1" x14ac:dyDescent="0.25">
      <c r="L71" s="66"/>
      <c r="M71" s="67" t="s">
        <v>38</v>
      </c>
      <c r="N71" s="81">
        <f>SUM(N70-J68-K68-L68-M68-N68)*0.01</f>
        <v>0</v>
      </c>
    </row>
    <row r="72" spans="2:14" ht="7.5" customHeight="1" x14ac:dyDescent="0.25"/>
    <row r="73" spans="2:14" ht="30" customHeight="1" x14ac:dyDescent="0.25">
      <c r="B73" s="74" t="s">
        <v>31</v>
      </c>
      <c r="C73" s="133"/>
      <c r="D73" s="134"/>
      <c r="E73" s="134"/>
      <c r="F73" s="134"/>
      <c r="G73" s="134"/>
      <c r="H73" s="134"/>
      <c r="I73" s="134"/>
      <c r="J73" s="134"/>
      <c r="K73" s="134"/>
      <c r="L73" s="135"/>
    </row>
    <row r="74" spans="2:14" x14ac:dyDescent="0.25">
      <c r="B74" s="75"/>
      <c r="C74" s="75"/>
      <c r="D74" s="2"/>
      <c r="E74" s="2"/>
      <c r="F74" s="2"/>
      <c r="G74" s="2"/>
      <c r="H74" s="76"/>
      <c r="I74" s="77"/>
      <c r="J74" s="77"/>
      <c r="K74" s="76"/>
      <c r="L74" s="76"/>
    </row>
    <row r="75" spans="2:14" x14ac:dyDescent="0.25">
      <c r="B75" s="124" t="s">
        <v>32</v>
      </c>
      <c r="C75" s="124"/>
      <c r="D75" s="124"/>
      <c r="E75" s="125" t="s">
        <v>33</v>
      </c>
      <c r="F75" s="125"/>
      <c r="G75" s="125"/>
      <c r="H75" s="125"/>
      <c r="I75" s="78" t="s">
        <v>34</v>
      </c>
      <c r="J75" s="126"/>
      <c r="K75" s="126"/>
      <c r="L75" s="79"/>
    </row>
    <row r="76" spans="2:14" x14ac:dyDescent="0.25">
      <c r="B76" s="80"/>
      <c r="C76" s="80"/>
      <c r="D76" s="80"/>
      <c r="E76" s="2"/>
      <c r="F76" s="2"/>
      <c r="G76" s="2"/>
      <c r="H76" s="76"/>
      <c r="I76" s="77"/>
      <c r="J76" s="77"/>
      <c r="K76" s="76"/>
      <c r="L76" s="76"/>
    </row>
    <row r="77" spans="2:14" x14ac:dyDescent="0.25">
      <c r="B77" s="124" t="s">
        <v>35</v>
      </c>
      <c r="C77" s="124"/>
      <c r="D77" s="124"/>
      <c r="E77" s="125" t="s">
        <v>33</v>
      </c>
      <c r="F77" s="125"/>
      <c r="G77" s="125"/>
      <c r="H77" s="125"/>
      <c r="I77" s="78" t="s">
        <v>34</v>
      </c>
      <c r="J77" s="126"/>
      <c r="K77" s="126"/>
      <c r="L77" s="79"/>
    </row>
    <row r="81" spans="2:15" ht="15.75" thickBot="1" x14ac:dyDescent="0.3"/>
    <row r="82" spans="2:15" ht="157.5" customHeight="1" thickBot="1" x14ac:dyDescent="0.3">
      <c r="B82" s="127" t="s">
        <v>39</v>
      </c>
      <c r="C82" s="128"/>
      <c r="D82" s="128"/>
      <c r="E82" s="128"/>
      <c r="F82" s="128"/>
      <c r="G82" s="128"/>
      <c r="H82" s="128"/>
      <c r="I82" s="128"/>
      <c r="J82" s="128"/>
      <c r="K82" s="128"/>
      <c r="L82" s="128"/>
      <c r="M82" s="128"/>
      <c r="N82" s="128"/>
      <c r="O82" s="129"/>
    </row>
  </sheetData>
  <mergeCells count="35">
    <mergeCell ref="B77:D77"/>
    <mergeCell ref="E77:H77"/>
    <mergeCell ref="J77:K77"/>
    <mergeCell ref="B82:O82"/>
    <mergeCell ref="B66:G66"/>
    <mergeCell ref="B68:G68"/>
    <mergeCell ref="C73:L73"/>
    <mergeCell ref="B75:D75"/>
    <mergeCell ref="E75:H75"/>
    <mergeCell ref="J75:K75"/>
    <mergeCell ref="B57:G57"/>
    <mergeCell ref="K8:K9"/>
    <mergeCell ref="L8:L9"/>
    <mergeCell ref="M8:M9"/>
    <mergeCell ref="C9:D9"/>
    <mergeCell ref="F9:H9"/>
    <mergeCell ref="B11:B12"/>
    <mergeCell ref="C11:C12"/>
    <mergeCell ref="D11:G11"/>
    <mergeCell ref="H11:N11"/>
    <mergeCell ref="B13:E13"/>
    <mergeCell ref="B21:G21"/>
    <mergeCell ref="B30:G30"/>
    <mergeCell ref="B39:G39"/>
    <mergeCell ref="B48:G48"/>
    <mergeCell ref="B1:N1"/>
    <mergeCell ref="B2:N2"/>
    <mergeCell ref="K4:M4"/>
    <mergeCell ref="C5:D5"/>
    <mergeCell ref="F5:H5"/>
    <mergeCell ref="K6:K7"/>
    <mergeCell ref="L6:L7"/>
    <mergeCell ref="M6:M7"/>
    <mergeCell ref="C7:D7"/>
    <mergeCell ref="F7:H7"/>
  </mergeCells>
  <dataValidations count="7">
    <dataValidation type="custom" allowBlank="1" showInputMessage="1" showErrorMessage="1" sqref="J57:N57 J66:N66" xr:uid="{00000000-0002-0000-0900-000000000000}">
      <formula1>NOT(H74)</formula1>
    </dataValidation>
    <dataValidation type="custom" allowBlank="1" showInputMessage="1" showErrorMessage="1" prompt="Sick/Vaca/Holiday time plus total weekly hours (box H18) should be less than or equal to 40 total hours." sqref="J28:N29 J37:N38 J46:N47 J19:N20" xr:uid="{00000000-0002-0000-0900-000001000000}">
      <formula1>NOT(H25)</formula1>
    </dataValidation>
    <dataValidation type="custom" allowBlank="1" showInputMessage="1" showErrorMessage="1" sqref="J30:N30 J39:N39 J48:N48 J21:N21" xr:uid="{00000000-0002-0000-0900-000002000000}">
      <formula1>NOT(H28)</formula1>
    </dataValidation>
    <dataValidation showDropDown="1" showInputMessage="1" showErrorMessage="1" prompt="Input Start Date of Week 1_x000a_" sqref="B14 B23 B32 B41 B50 B59" xr:uid="{00000000-0002-0000-0900-000003000000}"/>
    <dataValidation type="time" allowBlank="1" showInputMessage="1" showErrorMessage="1" errorTitle="Invalid Data Entry" error="Please enter time with format between 0:00 and 23:59." sqref="D50:G56 D23:G29 D32:G38 D41:G47 D14:G20 D59:G65" xr:uid="{00000000-0002-0000-0900-000004000000}">
      <formula1>0</formula1>
      <formula2>0.999305555555556</formula2>
    </dataValidation>
    <dataValidation type="custom" allowBlank="1" showInputMessage="1" showErrorMessage="1" prompt="Sick/Vaca/Holiday time plus total weekly hours (box H18) should be less than or equal to 40 total hours." sqref="J23:N27 J32:N36 J41:N45 J14:N18 J50:N56 J59:N65" xr:uid="{00000000-0002-0000-0900-000005000000}">
      <formula1>NOT(H21)</formula1>
    </dataValidation>
    <dataValidation allowBlank="1" showInputMessage="1" showErrorMessage="1" prompt="Sick/Vaca/Holiday time plus total weekly hours (box H27) should be less than or equal to 40 total hours." sqref="K13" xr:uid="{00000000-0002-0000-0900-000006000000}"/>
  </dataValidations>
  <printOptions horizontalCentered="1"/>
  <pageMargins left="0.25" right="0.25" top="0.5" bottom="0.5" header="0.3" footer="0.3"/>
  <pageSetup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O82"/>
  <sheetViews>
    <sheetView zoomScale="109" zoomScaleNormal="109" workbookViewId="0">
      <selection activeCell="F5" sqref="F5:H5"/>
    </sheetView>
  </sheetViews>
  <sheetFormatPr defaultRowHeight="15" x14ac:dyDescent="0.25"/>
  <cols>
    <col min="1" max="1" width="1.140625" customWidth="1"/>
    <col min="2" max="2" width="12" bestFit="1" customWidth="1"/>
    <col min="3" max="3" width="10.140625" bestFit="1" customWidth="1"/>
    <col min="5" max="5" width="9.85546875" bestFit="1" customWidth="1"/>
    <col min="9" max="10" width="6.140625" customWidth="1"/>
    <col min="11" max="11" width="7.28515625" bestFit="1" customWidth="1"/>
    <col min="12" max="12" width="10" bestFit="1" customWidth="1"/>
    <col min="13" max="13" width="9.42578125" customWidth="1"/>
    <col min="14" max="14" width="8.28515625" customWidth="1"/>
  </cols>
  <sheetData>
    <row r="1" spans="2:14" ht="21" x14ac:dyDescent="0.25">
      <c r="B1" s="103" t="s">
        <v>36</v>
      </c>
      <c r="C1" s="103"/>
      <c r="D1" s="103"/>
      <c r="E1" s="103"/>
      <c r="F1" s="103"/>
      <c r="G1" s="103"/>
      <c r="H1" s="103"/>
      <c r="I1" s="103"/>
      <c r="J1" s="103"/>
      <c r="K1" s="103"/>
      <c r="L1" s="103"/>
      <c r="M1" s="103"/>
      <c r="N1" s="103"/>
    </row>
    <row r="2" spans="2:14" ht="21" customHeight="1" x14ac:dyDescent="0.3">
      <c r="B2" s="104" t="s">
        <v>73</v>
      </c>
      <c r="C2" s="104"/>
      <c r="D2" s="104"/>
      <c r="E2" s="104"/>
      <c r="F2" s="104"/>
      <c r="G2" s="104"/>
      <c r="H2" s="104"/>
      <c r="I2" s="104"/>
      <c r="J2" s="104"/>
      <c r="K2" s="104"/>
      <c r="L2" s="104"/>
      <c r="M2" s="104"/>
      <c r="N2" s="104"/>
    </row>
    <row r="3" spans="2:14" ht="7.5" customHeight="1" x14ac:dyDescent="0.25"/>
    <row r="4" spans="2:14" ht="15.75" thickBot="1" x14ac:dyDescent="0.3">
      <c r="B4" s="1"/>
      <c r="C4" s="1"/>
      <c r="D4" s="1"/>
      <c r="E4" s="1"/>
      <c r="F4" s="2"/>
      <c r="G4" s="2"/>
      <c r="H4" s="2"/>
      <c r="I4" s="3"/>
      <c r="J4" s="4"/>
      <c r="K4" s="105" t="s">
        <v>0</v>
      </c>
      <c r="L4" s="105"/>
      <c r="M4" s="105"/>
    </row>
    <row r="5" spans="2:14" x14ac:dyDescent="0.25">
      <c r="B5" s="5" t="s">
        <v>1</v>
      </c>
      <c r="C5" s="100"/>
      <c r="D5" s="101"/>
      <c r="E5" s="5" t="s">
        <v>2</v>
      </c>
      <c r="F5" s="100"/>
      <c r="G5" s="102"/>
      <c r="H5" s="101"/>
      <c r="I5" s="6"/>
      <c r="J5" s="6"/>
      <c r="K5" s="7" t="s">
        <v>3</v>
      </c>
      <c r="L5" s="8" t="s">
        <v>4</v>
      </c>
      <c r="M5" s="9" t="s">
        <v>5</v>
      </c>
    </row>
    <row r="6" spans="2:14" ht="6" customHeight="1" x14ac:dyDescent="0.25">
      <c r="B6" s="5"/>
      <c r="C6" s="10"/>
      <c r="D6" s="11"/>
      <c r="E6" s="11"/>
      <c r="F6" s="11"/>
      <c r="G6" s="12"/>
      <c r="H6" s="13"/>
      <c r="I6" s="3"/>
      <c r="J6" s="6"/>
      <c r="K6" s="136">
        <f>SUM('9.19.24-10.18.24'!M6:M7)</f>
        <v>0</v>
      </c>
      <c r="L6" s="139">
        <f>SUM('9.19.24-10.18.24'!L6:L7)</f>
        <v>0</v>
      </c>
      <c r="M6" s="98">
        <f>SUM((K6-K68)+L6)</f>
        <v>0</v>
      </c>
    </row>
    <row r="7" spans="2:14" x14ac:dyDescent="0.25">
      <c r="B7" s="5" t="s">
        <v>6</v>
      </c>
      <c r="C7" s="100"/>
      <c r="D7" s="101"/>
      <c r="E7" s="14" t="s">
        <v>7</v>
      </c>
      <c r="F7" s="100"/>
      <c r="G7" s="102"/>
      <c r="H7" s="101"/>
      <c r="I7" s="6"/>
      <c r="J7" s="90" t="s">
        <v>42</v>
      </c>
      <c r="K7" s="137"/>
      <c r="L7" s="140"/>
      <c r="M7" s="99"/>
    </row>
    <row r="8" spans="2:14" ht="7.5" customHeight="1" x14ac:dyDescent="0.25">
      <c r="B8" s="15"/>
      <c r="C8" s="10"/>
      <c r="D8" s="11"/>
      <c r="E8" s="11"/>
      <c r="F8" s="11"/>
      <c r="G8" s="12"/>
      <c r="H8" s="13"/>
      <c r="I8" s="6"/>
      <c r="J8" s="90"/>
      <c r="K8" s="136">
        <f>SUM('9.19.24-10.18.24'!M8:M9)</f>
        <v>80</v>
      </c>
      <c r="L8" s="139">
        <f>SUM('9.19.24-10.18.24'!L8:L9)</f>
        <v>8</v>
      </c>
      <c r="M8" s="98">
        <f>SUM((K8-J68)+L8)</f>
        <v>88</v>
      </c>
    </row>
    <row r="9" spans="2:14" ht="15.75" thickBot="1" x14ac:dyDescent="0.3">
      <c r="B9" s="5" t="s">
        <v>40</v>
      </c>
      <c r="C9" s="110" t="s">
        <v>72</v>
      </c>
      <c r="D9" s="111"/>
      <c r="E9" s="14" t="s">
        <v>8</v>
      </c>
      <c r="F9" s="110"/>
      <c r="G9" s="112"/>
      <c r="H9" s="111"/>
      <c r="I9" s="6"/>
      <c r="J9" s="90" t="s">
        <v>43</v>
      </c>
      <c r="K9" s="141"/>
      <c r="L9" s="142"/>
      <c r="M9" s="109"/>
    </row>
    <row r="10" spans="2:14" ht="15.75" thickBot="1" x14ac:dyDescent="0.3"/>
    <row r="11" spans="2:14" ht="15.75" customHeight="1" x14ac:dyDescent="0.25">
      <c r="B11" s="113" t="s">
        <v>9</v>
      </c>
      <c r="C11" s="115" t="s">
        <v>10</v>
      </c>
      <c r="D11" s="116" t="s">
        <v>11</v>
      </c>
      <c r="E11" s="117"/>
      <c r="F11" s="117"/>
      <c r="G11" s="118"/>
      <c r="H11" s="119" t="s">
        <v>41</v>
      </c>
      <c r="I11" s="120"/>
      <c r="J11" s="120"/>
      <c r="K11" s="120"/>
      <c r="L11" s="120"/>
      <c r="M11" s="120"/>
      <c r="N11" s="121"/>
    </row>
    <row r="12" spans="2:14" ht="15.75" thickBot="1" x14ac:dyDescent="0.3">
      <c r="B12" s="114"/>
      <c r="C12" s="109"/>
      <c r="D12" s="16" t="s">
        <v>12</v>
      </c>
      <c r="E12" s="17" t="s">
        <v>13</v>
      </c>
      <c r="F12" s="17" t="s">
        <v>12</v>
      </c>
      <c r="G12" s="18" t="s">
        <v>13</v>
      </c>
      <c r="H12" s="82" t="s">
        <v>14</v>
      </c>
      <c r="I12" s="83" t="s">
        <v>15</v>
      </c>
      <c r="J12" s="84" t="s">
        <v>16</v>
      </c>
      <c r="K12" s="84" t="s">
        <v>17</v>
      </c>
      <c r="L12" s="19" t="s">
        <v>18</v>
      </c>
      <c r="M12" s="85" t="s">
        <v>20</v>
      </c>
      <c r="N12" s="86" t="s">
        <v>19</v>
      </c>
    </row>
    <row r="13" spans="2:14" x14ac:dyDescent="0.25">
      <c r="B13" s="122" t="s">
        <v>21</v>
      </c>
      <c r="C13" s="123"/>
      <c r="D13" s="123"/>
      <c r="E13" s="123"/>
      <c r="F13" s="24"/>
      <c r="G13" s="24"/>
      <c r="H13" s="25">
        <f>SUM('9.19.24-10.18.24'!H57)</f>
        <v>0</v>
      </c>
      <c r="I13" s="72"/>
      <c r="J13" s="20"/>
      <c r="K13" s="21"/>
      <c r="L13" s="22"/>
      <c r="M13" s="23"/>
      <c r="N13" s="51"/>
    </row>
    <row r="14" spans="2:14" ht="12.75" hidden="1" customHeight="1" x14ac:dyDescent="0.25">
      <c r="B14" s="26">
        <v>45578</v>
      </c>
      <c r="C14" s="27" t="s">
        <v>22</v>
      </c>
      <c r="D14" s="28"/>
      <c r="E14" s="29"/>
      <c r="F14" s="29"/>
      <c r="G14" s="30"/>
      <c r="H14" s="31">
        <f t="shared" ref="H14:H20" si="0">SUM((E14-D14)+(G14-F14))*24</f>
        <v>0</v>
      </c>
      <c r="I14" s="69"/>
      <c r="J14" s="32">
        <v>0</v>
      </c>
      <c r="K14" s="32">
        <v>0</v>
      </c>
      <c r="L14" s="32">
        <v>0</v>
      </c>
      <c r="M14" s="32">
        <v>0</v>
      </c>
      <c r="N14" s="52">
        <v>0</v>
      </c>
    </row>
    <row r="15" spans="2:14" ht="12.75" hidden="1" customHeight="1" x14ac:dyDescent="0.25">
      <c r="B15" s="33">
        <f>IF(B14, B14+1,"")</f>
        <v>45579</v>
      </c>
      <c r="C15" s="34" t="s">
        <v>23</v>
      </c>
      <c r="D15" s="35"/>
      <c r="E15" s="36"/>
      <c r="F15" s="36"/>
      <c r="G15" s="37"/>
      <c r="H15" s="38">
        <f t="shared" si="0"/>
        <v>0</v>
      </c>
      <c r="I15" s="70"/>
      <c r="J15" s="39">
        <v>0</v>
      </c>
      <c r="K15" s="39">
        <v>0</v>
      </c>
      <c r="L15" s="39">
        <v>0</v>
      </c>
      <c r="M15" s="39">
        <v>0</v>
      </c>
      <c r="N15" s="53">
        <v>0</v>
      </c>
    </row>
    <row r="16" spans="2:14" ht="12.75" hidden="1" customHeight="1" x14ac:dyDescent="0.25">
      <c r="B16" s="40">
        <f>IF(B15="", "", B15+1)</f>
        <v>45580</v>
      </c>
      <c r="C16" s="34" t="s">
        <v>24</v>
      </c>
      <c r="D16" s="35"/>
      <c r="E16" s="36"/>
      <c r="F16" s="36"/>
      <c r="G16" s="37"/>
      <c r="H16" s="38">
        <f t="shared" si="0"/>
        <v>0</v>
      </c>
      <c r="I16" s="70"/>
      <c r="J16" s="39">
        <v>0</v>
      </c>
      <c r="K16" s="39">
        <v>0</v>
      </c>
      <c r="L16" s="39">
        <v>0</v>
      </c>
      <c r="M16" s="39">
        <v>0</v>
      </c>
      <c r="N16" s="53">
        <v>0</v>
      </c>
    </row>
    <row r="17" spans="2:14" ht="12.75" hidden="1" customHeight="1" x14ac:dyDescent="0.25">
      <c r="B17" s="40">
        <f>IF(B16="", "", B16+1)</f>
        <v>45581</v>
      </c>
      <c r="C17" s="34" t="s">
        <v>25</v>
      </c>
      <c r="D17" s="35"/>
      <c r="E17" s="36"/>
      <c r="F17" s="36"/>
      <c r="G17" s="37"/>
      <c r="H17" s="38">
        <f t="shared" si="0"/>
        <v>0</v>
      </c>
      <c r="I17" s="70"/>
      <c r="J17" s="39">
        <v>0</v>
      </c>
      <c r="K17" s="39">
        <v>0</v>
      </c>
      <c r="L17" s="39">
        <v>0</v>
      </c>
      <c r="M17" s="39">
        <v>0</v>
      </c>
      <c r="N17" s="53">
        <v>0</v>
      </c>
    </row>
    <row r="18" spans="2:14" ht="12.75" hidden="1" customHeight="1" x14ac:dyDescent="0.25">
      <c r="B18" s="40">
        <f>IF(B17="", "", B17+1)</f>
        <v>45582</v>
      </c>
      <c r="C18" s="34" t="s">
        <v>26</v>
      </c>
      <c r="D18" s="35"/>
      <c r="E18" s="36"/>
      <c r="F18" s="36"/>
      <c r="G18" s="37"/>
      <c r="H18" s="38">
        <f t="shared" si="0"/>
        <v>0</v>
      </c>
      <c r="I18" s="70"/>
      <c r="J18" s="39">
        <v>0</v>
      </c>
      <c r="K18" s="39">
        <v>0</v>
      </c>
      <c r="L18" s="39">
        <v>0</v>
      </c>
      <c r="M18" s="39">
        <v>0</v>
      </c>
      <c r="N18" s="53">
        <v>0</v>
      </c>
    </row>
    <row r="19" spans="2:14" ht="12.75" hidden="1" customHeight="1" x14ac:dyDescent="0.25">
      <c r="B19" s="40">
        <f>IF(B18="", "", B18+1)</f>
        <v>45583</v>
      </c>
      <c r="C19" s="41" t="s">
        <v>27</v>
      </c>
      <c r="D19" s="35"/>
      <c r="E19" s="36"/>
      <c r="F19" s="36"/>
      <c r="G19" s="37"/>
      <c r="H19" s="38">
        <f t="shared" si="0"/>
        <v>0</v>
      </c>
      <c r="I19" s="70"/>
      <c r="J19" s="39">
        <v>0</v>
      </c>
      <c r="K19" s="39">
        <v>0</v>
      </c>
      <c r="L19" s="39">
        <v>0</v>
      </c>
      <c r="M19" s="39">
        <v>0</v>
      </c>
      <c r="N19" s="53">
        <v>0</v>
      </c>
    </row>
    <row r="20" spans="2:14" ht="12.75" customHeight="1" thickBot="1" x14ac:dyDescent="0.3">
      <c r="B20" s="42">
        <f>IF(B19="", "", B19+1)</f>
        <v>45584</v>
      </c>
      <c r="C20" s="43" t="s">
        <v>28</v>
      </c>
      <c r="D20" s="28"/>
      <c r="E20" s="29"/>
      <c r="F20" s="29"/>
      <c r="G20" s="44"/>
      <c r="H20" s="45">
        <f t="shared" si="0"/>
        <v>0</v>
      </c>
      <c r="I20" s="71"/>
      <c r="J20" s="46">
        <v>0</v>
      </c>
      <c r="K20" s="46">
        <v>0</v>
      </c>
      <c r="L20" s="46">
        <v>0</v>
      </c>
      <c r="M20" s="46">
        <v>0</v>
      </c>
      <c r="N20" s="54">
        <v>0</v>
      </c>
    </row>
    <row r="21" spans="2:14" ht="15.75" thickBot="1" x14ac:dyDescent="0.3">
      <c r="B21" s="106" t="s">
        <v>29</v>
      </c>
      <c r="C21" s="107"/>
      <c r="D21" s="107"/>
      <c r="E21" s="107"/>
      <c r="F21" s="107"/>
      <c r="G21" s="108"/>
      <c r="H21" s="47">
        <f>IF((SUM(H14:H20)&lt;=40), (SUM(H14:H20)), 40)</f>
        <v>0</v>
      </c>
      <c r="I21" s="48" t="str">
        <f>IF((SUM(H13:H20)&gt;40),((SUM(H13:H20)-40)),"0.00")</f>
        <v>0.00</v>
      </c>
      <c r="J21" s="49">
        <f>SUM(J14:J20)</f>
        <v>0</v>
      </c>
      <c r="K21" s="49">
        <f>SUM(K14:K20)</f>
        <v>0</v>
      </c>
      <c r="L21" s="49">
        <f>SUM(L14:L20)</f>
        <v>0</v>
      </c>
      <c r="M21" s="49">
        <f>SUM(M14:M20)</f>
        <v>0</v>
      </c>
      <c r="N21" s="55">
        <f>SUM(N14:N20)</f>
        <v>0</v>
      </c>
    </row>
    <row r="22" spans="2:14" ht="12.75" customHeight="1" thickBot="1" x14ac:dyDescent="0.3"/>
    <row r="23" spans="2:14" ht="12.75" customHeight="1" x14ac:dyDescent="0.25">
      <c r="B23" s="56">
        <v>45585</v>
      </c>
      <c r="C23" s="57" t="s">
        <v>22</v>
      </c>
      <c r="D23" s="58"/>
      <c r="E23" s="59"/>
      <c r="F23" s="59"/>
      <c r="G23" s="60"/>
      <c r="H23" s="61">
        <f t="shared" ref="H23:H29" si="1">SUM((E23-D23)+(G23-F23))*24</f>
        <v>0</v>
      </c>
      <c r="I23" s="73"/>
      <c r="J23" s="62">
        <v>0</v>
      </c>
      <c r="K23" s="62">
        <v>0</v>
      </c>
      <c r="L23" s="62">
        <v>0</v>
      </c>
      <c r="M23" s="62">
        <v>0</v>
      </c>
      <c r="N23" s="63">
        <v>0</v>
      </c>
    </row>
    <row r="24" spans="2:14" ht="12.75" customHeight="1" x14ac:dyDescent="0.25">
      <c r="B24" s="33">
        <f>IF(B23, B23+1,"")</f>
        <v>45586</v>
      </c>
      <c r="C24" s="34" t="s">
        <v>23</v>
      </c>
      <c r="D24" s="35"/>
      <c r="E24" s="36"/>
      <c r="F24" s="36"/>
      <c r="G24" s="37"/>
      <c r="H24" s="38">
        <f t="shared" si="1"/>
        <v>0</v>
      </c>
      <c r="I24" s="70"/>
      <c r="J24" s="39">
        <v>0</v>
      </c>
      <c r="K24" s="39">
        <v>0</v>
      </c>
      <c r="L24" s="39">
        <v>0</v>
      </c>
      <c r="M24" s="39">
        <v>0</v>
      </c>
      <c r="N24" s="53">
        <v>0</v>
      </c>
    </row>
    <row r="25" spans="2:14" ht="12.75" customHeight="1" x14ac:dyDescent="0.25">
      <c r="B25" s="40">
        <f>IF(B24="", "", B24+1)</f>
        <v>45587</v>
      </c>
      <c r="C25" s="34" t="s">
        <v>24</v>
      </c>
      <c r="D25" s="35"/>
      <c r="E25" s="36"/>
      <c r="F25" s="36"/>
      <c r="G25" s="37"/>
      <c r="H25" s="38">
        <f t="shared" si="1"/>
        <v>0</v>
      </c>
      <c r="I25" s="70"/>
      <c r="J25" s="39">
        <v>0</v>
      </c>
      <c r="K25" s="39">
        <v>0</v>
      </c>
      <c r="L25" s="39">
        <v>0</v>
      </c>
      <c r="M25" s="39">
        <v>0</v>
      </c>
      <c r="N25" s="53">
        <v>0</v>
      </c>
    </row>
    <row r="26" spans="2:14" ht="12.75" customHeight="1" x14ac:dyDescent="0.25">
      <c r="B26" s="40">
        <f>IF(B25="", "", B25+1)</f>
        <v>45588</v>
      </c>
      <c r="C26" s="34" t="s">
        <v>25</v>
      </c>
      <c r="D26" s="35"/>
      <c r="E26" s="36"/>
      <c r="F26" s="36"/>
      <c r="G26" s="37"/>
      <c r="H26" s="38">
        <f t="shared" si="1"/>
        <v>0</v>
      </c>
      <c r="I26" s="70"/>
      <c r="J26" s="39">
        <v>0</v>
      </c>
      <c r="K26" s="39">
        <v>0</v>
      </c>
      <c r="L26" s="39">
        <v>0</v>
      </c>
      <c r="M26" s="39">
        <v>0</v>
      </c>
      <c r="N26" s="53">
        <v>0</v>
      </c>
    </row>
    <row r="27" spans="2:14" ht="12.75" customHeight="1" x14ac:dyDescent="0.25">
      <c r="B27" s="40">
        <f>IF(B26="", "", B26+1)</f>
        <v>45589</v>
      </c>
      <c r="C27" s="34" t="s">
        <v>26</v>
      </c>
      <c r="D27" s="35"/>
      <c r="E27" s="36"/>
      <c r="F27" s="36"/>
      <c r="G27" s="37"/>
      <c r="H27" s="38">
        <f t="shared" si="1"/>
        <v>0</v>
      </c>
      <c r="I27" s="70"/>
      <c r="J27" s="39">
        <v>0</v>
      </c>
      <c r="K27" s="39">
        <v>0</v>
      </c>
      <c r="L27" s="39">
        <v>0</v>
      </c>
      <c r="M27" s="39">
        <v>0</v>
      </c>
      <c r="N27" s="53">
        <v>0</v>
      </c>
    </row>
    <row r="28" spans="2:14" ht="12.75" customHeight="1" x14ac:dyDescent="0.25">
      <c r="B28" s="40">
        <f>IF(B27="", "", B27+1)</f>
        <v>45590</v>
      </c>
      <c r="C28" s="41" t="s">
        <v>27</v>
      </c>
      <c r="D28" s="35"/>
      <c r="E28" s="36"/>
      <c r="F28" s="36"/>
      <c r="G28" s="37"/>
      <c r="H28" s="38">
        <f t="shared" si="1"/>
        <v>0</v>
      </c>
      <c r="I28" s="70"/>
      <c r="J28" s="39">
        <v>0</v>
      </c>
      <c r="K28" s="39">
        <v>0</v>
      </c>
      <c r="L28" s="39">
        <v>0</v>
      </c>
      <c r="M28" s="39">
        <v>0</v>
      </c>
      <c r="N28" s="53">
        <v>0</v>
      </c>
    </row>
    <row r="29" spans="2:14" ht="12.75" customHeight="1" thickBot="1" x14ac:dyDescent="0.3">
      <c r="B29" s="42">
        <f>IF(B28="", "", B28+1)</f>
        <v>45591</v>
      </c>
      <c r="C29" s="43" t="s">
        <v>28</v>
      </c>
      <c r="D29" s="28"/>
      <c r="E29" s="29"/>
      <c r="F29" s="29"/>
      <c r="G29" s="44"/>
      <c r="H29" s="45">
        <f t="shared" si="1"/>
        <v>0</v>
      </c>
      <c r="I29" s="71"/>
      <c r="J29" s="46">
        <v>0</v>
      </c>
      <c r="K29" s="46">
        <v>0</v>
      </c>
      <c r="L29" s="46">
        <v>0</v>
      </c>
      <c r="M29" s="46">
        <v>0</v>
      </c>
      <c r="N29" s="54">
        <v>0</v>
      </c>
    </row>
    <row r="30" spans="2:14" ht="15.75" thickBot="1" x14ac:dyDescent="0.3">
      <c r="B30" s="106" t="s">
        <v>29</v>
      </c>
      <c r="C30" s="107"/>
      <c r="D30" s="107"/>
      <c r="E30" s="107"/>
      <c r="F30" s="107"/>
      <c r="G30" s="108"/>
      <c r="H30" s="47">
        <f>IF((SUM(H23:H29)&lt;=40), (SUM(H23:H29)), 40)</f>
        <v>0</v>
      </c>
      <c r="I30" s="48" t="str">
        <f>IF((SUM(H22:H29)&gt;40),((SUM(H22:H29)-40)),"0.00")</f>
        <v>0.00</v>
      </c>
      <c r="J30" s="49">
        <f>SUM(J23:J29)</f>
        <v>0</v>
      </c>
      <c r="K30" s="49">
        <f>SUM(K23:K29)</f>
        <v>0</v>
      </c>
      <c r="L30" s="49">
        <f>SUM(L23:L29)</f>
        <v>0</v>
      </c>
      <c r="M30" s="49">
        <f>SUM(M23:M29)</f>
        <v>0</v>
      </c>
      <c r="N30" s="55">
        <f>SUM(N23:N29)</f>
        <v>0</v>
      </c>
    </row>
    <row r="31" spans="2:14" ht="12.75" customHeight="1" thickBot="1" x14ac:dyDescent="0.3"/>
    <row r="32" spans="2:14" ht="12.75" customHeight="1" x14ac:dyDescent="0.25">
      <c r="B32" s="56">
        <v>45592</v>
      </c>
      <c r="C32" s="57" t="s">
        <v>22</v>
      </c>
      <c r="D32" s="58"/>
      <c r="E32" s="59"/>
      <c r="F32" s="59"/>
      <c r="G32" s="60"/>
      <c r="H32" s="61">
        <f t="shared" ref="H32:H38" si="2">SUM((E32-D32)+(G32-F32))*24</f>
        <v>0</v>
      </c>
      <c r="I32" s="73"/>
      <c r="J32" s="62">
        <v>0</v>
      </c>
      <c r="K32" s="62">
        <v>0</v>
      </c>
      <c r="L32" s="62">
        <v>0</v>
      </c>
      <c r="M32" s="62">
        <v>0</v>
      </c>
      <c r="N32" s="63">
        <v>0</v>
      </c>
    </row>
    <row r="33" spans="2:14" ht="12.75" customHeight="1" x14ac:dyDescent="0.25">
      <c r="B33" s="33">
        <f>IF(B32, B32+1,"")</f>
        <v>45593</v>
      </c>
      <c r="C33" s="34" t="s">
        <v>23</v>
      </c>
      <c r="D33" s="35"/>
      <c r="E33" s="36"/>
      <c r="F33" s="36"/>
      <c r="G33" s="37"/>
      <c r="H33" s="38">
        <f t="shared" si="2"/>
        <v>0</v>
      </c>
      <c r="I33" s="70"/>
      <c r="J33" s="39">
        <v>0</v>
      </c>
      <c r="K33" s="39">
        <v>0</v>
      </c>
      <c r="L33" s="39">
        <v>0</v>
      </c>
      <c r="M33" s="39">
        <v>0</v>
      </c>
      <c r="N33" s="53">
        <v>0</v>
      </c>
    </row>
    <row r="34" spans="2:14" ht="12.75" customHeight="1" x14ac:dyDescent="0.25">
      <c r="B34" s="40">
        <f>IF(B33="", "", B33+1)</f>
        <v>45594</v>
      </c>
      <c r="C34" s="34" t="s">
        <v>24</v>
      </c>
      <c r="D34" s="35"/>
      <c r="E34" s="36"/>
      <c r="F34" s="36"/>
      <c r="G34" s="37"/>
      <c r="H34" s="38">
        <f t="shared" si="2"/>
        <v>0</v>
      </c>
      <c r="I34" s="70"/>
      <c r="J34" s="39">
        <v>0</v>
      </c>
      <c r="K34" s="39">
        <v>0</v>
      </c>
      <c r="L34" s="39">
        <v>0</v>
      </c>
      <c r="M34" s="39">
        <v>0</v>
      </c>
      <c r="N34" s="53">
        <v>0</v>
      </c>
    </row>
    <row r="35" spans="2:14" ht="12.75" customHeight="1" x14ac:dyDescent="0.25">
      <c r="B35" s="40">
        <f>IF(B34="", "", B34+1)</f>
        <v>45595</v>
      </c>
      <c r="C35" s="34" t="s">
        <v>25</v>
      </c>
      <c r="D35" s="35"/>
      <c r="E35" s="36"/>
      <c r="F35" s="36"/>
      <c r="G35" s="37"/>
      <c r="H35" s="38">
        <f t="shared" si="2"/>
        <v>0</v>
      </c>
      <c r="I35" s="70"/>
      <c r="J35" s="39">
        <v>0</v>
      </c>
      <c r="K35" s="39">
        <v>0</v>
      </c>
      <c r="L35" s="39">
        <v>0</v>
      </c>
      <c r="M35" s="39">
        <v>0</v>
      </c>
      <c r="N35" s="53">
        <v>0</v>
      </c>
    </row>
    <row r="36" spans="2:14" ht="12.75" customHeight="1" x14ac:dyDescent="0.25">
      <c r="B36" s="40">
        <f>IF(B35="", "", B35+1)</f>
        <v>45596</v>
      </c>
      <c r="C36" s="34" t="s">
        <v>26</v>
      </c>
      <c r="D36" s="35"/>
      <c r="E36" s="36"/>
      <c r="F36" s="36"/>
      <c r="G36" s="37"/>
      <c r="H36" s="38">
        <f t="shared" si="2"/>
        <v>0</v>
      </c>
      <c r="I36" s="70"/>
      <c r="J36" s="39">
        <v>0</v>
      </c>
      <c r="K36" s="39">
        <v>0</v>
      </c>
      <c r="L36" s="39">
        <v>0</v>
      </c>
      <c r="M36" s="39">
        <v>0</v>
      </c>
      <c r="N36" s="53">
        <v>0</v>
      </c>
    </row>
    <row r="37" spans="2:14" ht="12.75" customHeight="1" x14ac:dyDescent="0.25">
      <c r="B37" s="40">
        <f>IF(B36="", "", B36+1)</f>
        <v>45597</v>
      </c>
      <c r="C37" s="41" t="s">
        <v>27</v>
      </c>
      <c r="D37" s="35"/>
      <c r="E37" s="36"/>
      <c r="F37" s="36"/>
      <c r="G37" s="37"/>
      <c r="H37" s="38">
        <f t="shared" si="2"/>
        <v>0</v>
      </c>
      <c r="I37" s="70"/>
      <c r="J37" s="39">
        <v>0</v>
      </c>
      <c r="K37" s="39">
        <v>0</v>
      </c>
      <c r="L37" s="39">
        <v>0</v>
      </c>
      <c r="M37" s="39">
        <v>0</v>
      </c>
      <c r="N37" s="53">
        <v>0</v>
      </c>
    </row>
    <row r="38" spans="2:14" ht="12.75" customHeight="1" thickBot="1" x14ac:dyDescent="0.3">
      <c r="B38" s="42">
        <f>IF(B37="", "", B37+1)</f>
        <v>45598</v>
      </c>
      <c r="C38" s="43" t="s">
        <v>28</v>
      </c>
      <c r="D38" s="28"/>
      <c r="E38" s="29"/>
      <c r="F38" s="29"/>
      <c r="G38" s="44"/>
      <c r="H38" s="45">
        <f t="shared" si="2"/>
        <v>0</v>
      </c>
      <c r="I38" s="71"/>
      <c r="J38" s="46">
        <v>0</v>
      </c>
      <c r="K38" s="46">
        <v>0</v>
      </c>
      <c r="L38" s="46">
        <v>0</v>
      </c>
      <c r="M38" s="46">
        <v>0</v>
      </c>
      <c r="N38" s="54">
        <v>0</v>
      </c>
    </row>
    <row r="39" spans="2:14" ht="15.75" thickBot="1" x14ac:dyDescent="0.3">
      <c r="B39" s="106" t="s">
        <v>29</v>
      </c>
      <c r="C39" s="107"/>
      <c r="D39" s="107"/>
      <c r="E39" s="107"/>
      <c r="F39" s="107"/>
      <c r="G39" s="108"/>
      <c r="H39" s="47">
        <f>IF((SUM(H32:H38)&lt;=40), (SUM(H32:H38)), 40)</f>
        <v>0</v>
      </c>
      <c r="I39" s="48" t="str">
        <f>IF((SUM(H31:H38)&gt;40),((SUM(H31:H38)-40)),"0.00")</f>
        <v>0.00</v>
      </c>
      <c r="J39" s="49">
        <f>SUM(J32:J38)</f>
        <v>0</v>
      </c>
      <c r="K39" s="49">
        <f>SUM(K32:K38)</f>
        <v>0</v>
      </c>
      <c r="L39" s="49">
        <f>SUM(L32:L38)</f>
        <v>0</v>
      </c>
      <c r="M39" s="49">
        <f>SUM(M32:M38)</f>
        <v>0</v>
      </c>
      <c r="N39" s="55">
        <f>SUM(N32:N38)</f>
        <v>0</v>
      </c>
    </row>
    <row r="40" spans="2:14" ht="12.75" customHeight="1" thickBot="1" x14ac:dyDescent="0.3"/>
    <row r="41" spans="2:14" ht="12.75" customHeight="1" x14ac:dyDescent="0.25">
      <c r="B41" s="56">
        <v>45599</v>
      </c>
      <c r="C41" s="57" t="s">
        <v>22</v>
      </c>
      <c r="D41" s="58"/>
      <c r="E41" s="59"/>
      <c r="F41" s="59"/>
      <c r="G41" s="60"/>
      <c r="H41" s="61">
        <f t="shared" ref="H41:H47" si="3">SUM((E41-D41)+(G41-F41))*24</f>
        <v>0</v>
      </c>
      <c r="I41" s="73"/>
      <c r="J41" s="62">
        <v>0</v>
      </c>
      <c r="K41" s="62">
        <v>0</v>
      </c>
      <c r="L41" s="62">
        <v>0</v>
      </c>
      <c r="M41" s="62">
        <v>0</v>
      </c>
      <c r="N41" s="63">
        <v>0</v>
      </c>
    </row>
    <row r="42" spans="2:14" ht="12.75" customHeight="1" x14ac:dyDescent="0.25">
      <c r="B42" s="33">
        <f>IF(B41, B41+1,"")</f>
        <v>45600</v>
      </c>
      <c r="C42" s="34" t="s">
        <v>23</v>
      </c>
      <c r="D42" s="35"/>
      <c r="E42" s="36"/>
      <c r="F42" s="36"/>
      <c r="G42" s="37"/>
      <c r="H42" s="38">
        <f t="shared" si="3"/>
        <v>0</v>
      </c>
      <c r="I42" s="70"/>
      <c r="J42" s="39">
        <v>0</v>
      </c>
      <c r="K42" s="39">
        <v>0</v>
      </c>
      <c r="L42" s="39">
        <v>0</v>
      </c>
      <c r="M42" s="39">
        <v>0</v>
      </c>
      <c r="N42" s="53">
        <v>0</v>
      </c>
    </row>
    <row r="43" spans="2:14" ht="12.75" customHeight="1" x14ac:dyDescent="0.25">
      <c r="B43" s="40">
        <f>IF(B42="", "", B42+1)</f>
        <v>45601</v>
      </c>
      <c r="C43" s="34" t="s">
        <v>24</v>
      </c>
      <c r="D43" s="35"/>
      <c r="E43" s="36"/>
      <c r="F43" s="36"/>
      <c r="G43" s="37"/>
      <c r="H43" s="38">
        <f t="shared" si="3"/>
        <v>0</v>
      </c>
      <c r="I43" s="70"/>
      <c r="J43" s="39">
        <v>0</v>
      </c>
      <c r="K43" s="39">
        <v>0</v>
      </c>
      <c r="L43" s="39">
        <v>0</v>
      </c>
      <c r="M43" s="39">
        <v>0</v>
      </c>
      <c r="N43" s="53">
        <v>0</v>
      </c>
    </row>
    <row r="44" spans="2:14" ht="12.75" customHeight="1" x14ac:dyDescent="0.25">
      <c r="B44" s="40">
        <f>IF(B43="", "", B43+1)</f>
        <v>45602</v>
      </c>
      <c r="C44" s="34" t="s">
        <v>25</v>
      </c>
      <c r="D44" s="35"/>
      <c r="E44" s="36"/>
      <c r="F44" s="36"/>
      <c r="G44" s="37"/>
      <c r="H44" s="38">
        <f t="shared" si="3"/>
        <v>0</v>
      </c>
      <c r="I44" s="70"/>
      <c r="J44" s="39">
        <v>0</v>
      </c>
      <c r="K44" s="39">
        <v>0</v>
      </c>
      <c r="L44" s="39">
        <v>0</v>
      </c>
      <c r="M44" s="39">
        <v>0</v>
      </c>
      <c r="N44" s="53">
        <v>0</v>
      </c>
    </row>
    <row r="45" spans="2:14" ht="12.75" customHeight="1" x14ac:dyDescent="0.25">
      <c r="B45" s="40">
        <f>IF(B44="", "", B44+1)</f>
        <v>45603</v>
      </c>
      <c r="C45" s="34" t="s">
        <v>26</v>
      </c>
      <c r="D45" s="35"/>
      <c r="E45" s="36"/>
      <c r="F45" s="36"/>
      <c r="G45" s="37"/>
      <c r="H45" s="38">
        <f t="shared" si="3"/>
        <v>0</v>
      </c>
      <c r="I45" s="70"/>
      <c r="J45" s="39">
        <v>0</v>
      </c>
      <c r="K45" s="39">
        <v>0</v>
      </c>
      <c r="L45" s="39">
        <v>0</v>
      </c>
      <c r="M45" s="39">
        <v>0</v>
      </c>
      <c r="N45" s="53">
        <v>0</v>
      </c>
    </row>
    <row r="46" spans="2:14" ht="12.75" customHeight="1" x14ac:dyDescent="0.25">
      <c r="B46" s="40">
        <f>IF(B45="", "", B45+1)</f>
        <v>45604</v>
      </c>
      <c r="C46" s="41" t="s">
        <v>27</v>
      </c>
      <c r="D46" s="35"/>
      <c r="E46" s="36"/>
      <c r="F46" s="36"/>
      <c r="G46" s="37"/>
      <c r="H46" s="38">
        <f t="shared" si="3"/>
        <v>0</v>
      </c>
      <c r="I46" s="70"/>
      <c r="J46" s="39">
        <v>0</v>
      </c>
      <c r="K46" s="39">
        <v>0</v>
      </c>
      <c r="L46" s="39">
        <v>0</v>
      </c>
      <c r="M46" s="39">
        <v>0</v>
      </c>
      <c r="N46" s="53">
        <v>0</v>
      </c>
    </row>
    <row r="47" spans="2:14" ht="12.75" customHeight="1" thickBot="1" x14ac:dyDescent="0.3">
      <c r="B47" s="42">
        <f>IF(B46="", "", B46+1)</f>
        <v>45605</v>
      </c>
      <c r="C47" s="43" t="s">
        <v>28</v>
      </c>
      <c r="D47" s="28"/>
      <c r="E47" s="29"/>
      <c r="F47" s="29"/>
      <c r="G47" s="44"/>
      <c r="H47" s="45">
        <f t="shared" si="3"/>
        <v>0</v>
      </c>
      <c r="I47" s="71"/>
      <c r="J47" s="46">
        <v>0</v>
      </c>
      <c r="K47" s="46">
        <v>0</v>
      </c>
      <c r="L47" s="46">
        <v>0</v>
      </c>
      <c r="M47" s="46">
        <v>0</v>
      </c>
      <c r="N47" s="54">
        <v>0</v>
      </c>
    </row>
    <row r="48" spans="2:14" ht="15.75" thickBot="1" x14ac:dyDescent="0.3">
      <c r="B48" s="106" t="s">
        <v>29</v>
      </c>
      <c r="C48" s="107"/>
      <c r="D48" s="107"/>
      <c r="E48" s="107"/>
      <c r="F48" s="107"/>
      <c r="G48" s="108"/>
      <c r="H48" s="47">
        <f>IF((SUM(H41:H47)&lt;=40), (SUM(H41:H47)), 40)</f>
        <v>0</v>
      </c>
      <c r="I48" s="48" t="str">
        <f>IF((SUM(H40:H47)&gt;40),((SUM(H40:H47)-40)),"0.00")</f>
        <v>0.00</v>
      </c>
      <c r="J48" s="49">
        <f>SUM(J41:J47)</f>
        <v>0</v>
      </c>
      <c r="K48" s="49">
        <f>SUM(K41:K47)</f>
        <v>0</v>
      </c>
      <c r="L48" s="49">
        <f>SUM(L41:L47)</f>
        <v>0</v>
      </c>
      <c r="M48" s="49">
        <f>SUM(M41:M47)</f>
        <v>0</v>
      </c>
      <c r="N48" s="55">
        <f>SUM(N41:N47)</f>
        <v>0</v>
      </c>
    </row>
    <row r="49" spans="2:14" ht="12.75" customHeight="1" thickBot="1" x14ac:dyDescent="0.3"/>
    <row r="50" spans="2:14" ht="12.75" customHeight="1" x14ac:dyDescent="0.25">
      <c r="B50" s="56">
        <v>45606</v>
      </c>
      <c r="C50" s="57" t="s">
        <v>22</v>
      </c>
      <c r="D50" s="58"/>
      <c r="E50" s="59"/>
      <c r="F50" s="59"/>
      <c r="G50" s="60"/>
      <c r="H50" s="61">
        <f t="shared" ref="H50:H56" si="4">SUM((E50-D50)+(G50-F50))*24</f>
        <v>0</v>
      </c>
      <c r="I50" s="73"/>
      <c r="J50" s="62">
        <v>0</v>
      </c>
      <c r="K50" s="62">
        <v>0</v>
      </c>
      <c r="L50" s="62">
        <v>0</v>
      </c>
      <c r="M50" s="62">
        <v>0</v>
      </c>
      <c r="N50" s="63">
        <v>0</v>
      </c>
    </row>
    <row r="51" spans="2:14" ht="12.75" customHeight="1" x14ac:dyDescent="0.25">
      <c r="B51" s="33">
        <f>IF(B50, B50+1,"")</f>
        <v>45607</v>
      </c>
      <c r="C51" s="34" t="s">
        <v>23</v>
      </c>
      <c r="D51" s="35"/>
      <c r="E51" s="36"/>
      <c r="F51" s="36"/>
      <c r="G51" s="37"/>
      <c r="H51" s="38">
        <f t="shared" si="4"/>
        <v>0</v>
      </c>
      <c r="I51" s="70"/>
      <c r="J51" s="39">
        <v>0</v>
      </c>
      <c r="K51" s="39">
        <v>0</v>
      </c>
      <c r="L51" s="39">
        <v>0</v>
      </c>
      <c r="M51" s="39">
        <v>0</v>
      </c>
      <c r="N51" s="53">
        <v>0</v>
      </c>
    </row>
    <row r="52" spans="2:14" ht="12.75" customHeight="1" x14ac:dyDescent="0.25">
      <c r="B52" s="40">
        <f>IF(B51="", "", B51+1)</f>
        <v>45608</v>
      </c>
      <c r="C52" s="34" t="s">
        <v>24</v>
      </c>
      <c r="D52" s="35"/>
      <c r="E52" s="36"/>
      <c r="F52" s="36"/>
      <c r="G52" s="37"/>
      <c r="H52" s="38">
        <f t="shared" si="4"/>
        <v>0</v>
      </c>
      <c r="I52" s="70"/>
      <c r="J52" s="39">
        <v>0</v>
      </c>
      <c r="K52" s="39">
        <v>0</v>
      </c>
      <c r="L52" s="39">
        <v>0</v>
      </c>
      <c r="M52" s="39">
        <v>0</v>
      </c>
      <c r="N52" s="53">
        <v>0</v>
      </c>
    </row>
    <row r="53" spans="2:14" ht="12.75" customHeight="1" x14ac:dyDescent="0.25">
      <c r="B53" s="40">
        <f>IF(B52="", "", B52+1)</f>
        <v>45609</v>
      </c>
      <c r="C53" s="34" t="s">
        <v>25</v>
      </c>
      <c r="D53" s="35"/>
      <c r="E53" s="36"/>
      <c r="F53" s="36"/>
      <c r="G53" s="37"/>
      <c r="H53" s="38">
        <f t="shared" si="4"/>
        <v>0</v>
      </c>
      <c r="I53" s="70"/>
      <c r="J53" s="39">
        <v>0</v>
      </c>
      <c r="K53" s="39">
        <v>0</v>
      </c>
      <c r="L53" s="39">
        <v>0</v>
      </c>
      <c r="M53" s="39">
        <v>0</v>
      </c>
      <c r="N53" s="53">
        <v>0</v>
      </c>
    </row>
    <row r="54" spans="2:14" ht="12.75" customHeight="1" x14ac:dyDescent="0.25">
      <c r="B54" s="40">
        <f>IF(B53="", "", B53+1)</f>
        <v>45610</v>
      </c>
      <c r="C54" s="34" t="s">
        <v>26</v>
      </c>
      <c r="D54" s="35"/>
      <c r="E54" s="36"/>
      <c r="F54" s="36"/>
      <c r="G54" s="37"/>
      <c r="H54" s="38">
        <f t="shared" si="4"/>
        <v>0</v>
      </c>
      <c r="I54" s="70"/>
      <c r="J54" s="39">
        <v>0</v>
      </c>
      <c r="K54" s="39">
        <v>0</v>
      </c>
      <c r="L54" s="39">
        <v>0</v>
      </c>
      <c r="M54" s="39">
        <v>0</v>
      </c>
      <c r="N54" s="53">
        <v>0</v>
      </c>
    </row>
    <row r="55" spans="2:14" ht="12.75" customHeight="1" x14ac:dyDescent="0.25">
      <c r="B55" s="40">
        <f>IF(B54="", "", B54+1)</f>
        <v>45611</v>
      </c>
      <c r="C55" s="41" t="s">
        <v>27</v>
      </c>
      <c r="D55" s="35"/>
      <c r="E55" s="36"/>
      <c r="F55" s="36"/>
      <c r="G55" s="37"/>
      <c r="H55" s="38">
        <f t="shared" si="4"/>
        <v>0</v>
      </c>
      <c r="I55" s="70"/>
      <c r="J55" s="39">
        <v>0</v>
      </c>
      <c r="K55" s="39">
        <v>0</v>
      </c>
      <c r="L55" s="39">
        <v>0</v>
      </c>
      <c r="M55" s="39">
        <v>0</v>
      </c>
      <c r="N55" s="53">
        <v>0</v>
      </c>
    </row>
    <row r="56" spans="2:14" ht="12.75" customHeight="1" thickBot="1" x14ac:dyDescent="0.3">
      <c r="B56" s="42">
        <f>IF(B55="", "", B55+1)</f>
        <v>45612</v>
      </c>
      <c r="C56" s="43" t="s">
        <v>28</v>
      </c>
      <c r="D56" s="28"/>
      <c r="E56" s="29"/>
      <c r="F56" s="29"/>
      <c r="G56" s="44"/>
      <c r="H56" s="45">
        <f t="shared" si="4"/>
        <v>0</v>
      </c>
      <c r="I56" s="71"/>
      <c r="J56" s="46">
        <v>0</v>
      </c>
      <c r="K56" s="46">
        <v>0</v>
      </c>
      <c r="L56" s="46">
        <v>0</v>
      </c>
      <c r="M56" s="46">
        <v>0</v>
      </c>
      <c r="N56" s="54">
        <v>0</v>
      </c>
    </row>
    <row r="57" spans="2:14" ht="15.75" thickBot="1" x14ac:dyDescent="0.3">
      <c r="B57" s="106" t="s">
        <v>29</v>
      </c>
      <c r="C57" s="107"/>
      <c r="D57" s="107"/>
      <c r="E57" s="107"/>
      <c r="F57" s="107"/>
      <c r="G57" s="108"/>
      <c r="H57" s="47">
        <f>IF((SUM(H50:H56)&lt;=40), (SUM(H50:H56)), 40)</f>
        <v>0</v>
      </c>
      <c r="I57" s="48" t="str">
        <f>IF((SUM(H49:H56)&gt;40),((SUM(H49:H56)-40)),"0.00")</f>
        <v>0.00</v>
      </c>
      <c r="J57" s="49">
        <f>SUM(J50:J56)</f>
        <v>0</v>
      </c>
      <c r="K57" s="49">
        <f>SUM(K50:K56)</f>
        <v>0</v>
      </c>
      <c r="L57" s="49">
        <f>SUM(L50:L56)</f>
        <v>0</v>
      </c>
      <c r="M57" s="49">
        <f>SUM(M50:M56)</f>
        <v>0</v>
      </c>
      <c r="N57" s="55">
        <f>SUM(N50:N56)</f>
        <v>0</v>
      </c>
    </row>
    <row r="58" spans="2:14" ht="12.75" customHeight="1" thickBot="1" x14ac:dyDescent="0.3"/>
    <row r="59" spans="2:14" ht="12.75" customHeight="1" x14ac:dyDescent="0.25">
      <c r="B59" s="56">
        <v>45613</v>
      </c>
      <c r="C59" s="57" t="s">
        <v>22</v>
      </c>
      <c r="D59" s="58"/>
      <c r="E59" s="59"/>
      <c r="F59" s="59"/>
      <c r="G59" s="60"/>
      <c r="H59" s="61">
        <f t="shared" ref="H59:H65" si="5">SUM((E59-D59)+(G59-F59))*24</f>
        <v>0</v>
      </c>
      <c r="I59" s="73"/>
      <c r="J59" s="62">
        <v>0</v>
      </c>
      <c r="K59" s="62">
        <v>0</v>
      </c>
      <c r="L59" s="62">
        <v>0</v>
      </c>
      <c r="M59" s="62">
        <v>0</v>
      </c>
      <c r="N59" s="63">
        <v>0</v>
      </c>
    </row>
    <row r="60" spans="2:14" ht="12.75" customHeight="1" thickBot="1" x14ac:dyDescent="0.3">
      <c r="B60" s="33">
        <f>IF(B59, B59+1,"")</f>
        <v>45614</v>
      </c>
      <c r="C60" s="34" t="s">
        <v>23</v>
      </c>
      <c r="D60" s="35"/>
      <c r="E60" s="36"/>
      <c r="F60" s="36"/>
      <c r="G60" s="37"/>
      <c r="H60" s="38">
        <f t="shared" si="5"/>
        <v>0</v>
      </c>
      <c r="I60" s="70"/>
      <c r="J60" s="39">
        <v>0</v>
      </c>
      <c r="K60" s="39">
        <v>0</v>
      </c>
      <c r="L60" s="39">
        <v>0</v>
      </c>
      <c r="M60" s="39">
        <v>0</v>
      </c>
      <c r="N60" s="53">
        <v>0</v>
      </c>
    </row>
    <row r="61" spans="2:14" ht="12.75" hidden="1" customHeight="1" x14ac:dyDescent="0.25">
      <c r="B61" s="40">
        <f>IF(B60="", "", B60+1)</f>
        <v>45615</v>
      </c>
      <c r="C61" s="34" t="s">
        <v>24</v>
      </c>
      <c r="D61" s="35"/>
      <c r="E61" s="36"/>
      <c r="F61" s="36"/>
      <c r="G61" s="37"/>
      <c r="H61" s="38">
        <f t="shared" si="5"/>
        <v>0</v>
      </c>
      <c r="I61" s="70"/>
      <c r="J61" s="39">
        <v>0</v>
      </c>
      <c r="K61" s="39">
        <v>0</v>
      </c>
      <c r="L61" s="39">
        <v>0</v>
      </c>
      <c r="M61" s="39">
        <v>0</v>
      </c>
      <c r="N61" s="53">
        <v>0</v>
      </c>
    </row>
    <row r="62" spans="2:14" ht="12.75" hidden="1" customHeight="1" x14ac:dyDescent="0.25">
      <c r="B62" s="40">
        <f>IF(B61="", "", B61+1)</f>
        <v>45616</v>
      </c>
      <c r="C62" s="34" t="s">
        <v>25</v>
      </c>
      <c r="D62" s="35"/>
      <c r="E62" s="36"/>
      <c r="F62" s="36"/>
      <c r="G62" s="37"/>
      <c r="H62" s="38">
        <f t="shared" si="5"/>
        <v>0</v>
      </c>
      <c r="I62" s="70"/>
      <c r="J62" s="39">
        <v>0</v>
      </c>
      <c r="K62" s="39">
        <v>0</v>
      </c>
      <c r="L62" s="39">
        <v>0</v>
      </c>
      <c r="M62" s="39">
        <v>0</v>
      </c>
      <c r="N62" s="53">
        <v>0</v>
      </c>
    </row>
    <row r="63" spans="2:14" ht="12.75" hidden="1" customHeight="1" x14ac:dyDescent="0.25">
      <c r="B63" s="40">
        <f>IF(B62="", "", B62+1)</f>
        <v>45617</v>
      </c>
      <c r="C63" s="34" t="s">
        <v>26</v>
      </c>
      <c r="D63" s="35"/>
      <c r="E63" s="36"/>
      <c r="F63" s="36"/>
      <c r="G63" s="37"/>
      <c r="H63" s="38">
        <f t="shared" si="5"/>
        <v>0</v>
      </c>
      <c r="I63" s="70"/>
      <c r="J63" s="39">
        <v>0</v>
      </c>
      <c r="K63" s="39">
        <v>0</v>
      </c>
      <c r="L63" s="39">
        <v>0</v>
      </c>
      <c r="M63" s="39">
        <v>0</v>
      </c>
      <c r="N63" s="53">
        <v>0</v>
      </c>
    </row>
    <row r="64" spans="2:14" ht="12.75" hidden="1" customHeight="1" x14ac:dyDescent="0.25">
      <c r="B64" s="40">
        <f>IF(B63="", "", B63+1)</f>
        <v>45618</v>
      </c>
      <c r="C64" s="41" t="s">
        <v>27</v>
      </c>
      <c r="D64" s="35"/>
      <c r="E64" s="36"/>
      <c r="F64" s="36"/>
      <c r="G64" s="37"/>
      <c r="H64" s="38">
        <f t="shared" si="5"/>
        <v>0</v>
      </c>
      <c r="I64" s="70"/>
      <c r="J64" s="39">
        <v>0</v>
      </c>
      <c r="K64" s="39">
        <v>0</v>
      </c>
      <c r="L64" s="39">
        <v>0</v>
      </c>
      <c r="M64" s="39">
        <v>0</v>
      </c>
      <c r="N64" s="53">
        <v>0</v>
      </c>
    </row>
    <row r="65" spans="2:14" ht="12.75" hidden="1" customHeight="1" thickBot="1" x14ac:dyDescent="0.3">
      <c r="B65" s="42">
        <f>IF(B64="", "", B64+1)</f>
        <v>45619</v>
      </c>
      <c r="C65" s="43" t="s">
        <v>28</v>
      </c>
      <c r="D65" s="28"/>
      <c r="E65" s="29"/>
      <c r="F65" s="29"/>
      <c r="G65" s="44"/>
      <c r="H65" s="45">
        <f t="shared" si="5"/>
        <v>0</v>
      </c>
      <c r="I65" s="71"/>
      <c r="J65" s="46">
        <v>0</v>
      </c>
      <c r="K65" s="46">
        <v>0</v>
      </c>
      <c r="L65" s="46">
        <v>0</v>
      </c>
      <c r="M65" s="46">
        <v>0</v>
      </c>
      <c r="N65" s="54">
        <v>0</v>
      </c>
    </row>
    <row r="66" spans="2:14" ht="15.75" thickBot="1" x14ac:dyDescent="0.3">
      <c r="B66" s="106" t="s">
        <v>29</v>
      </c>
      <c r="C66" s="107"/>
      <c r="D66" s="107"/>
      <c r="E66" s="107"/>
      <c r="F66" s="107"/>
      <c r="G66" s="108"/>
      <c r="H66" s="47">
        <f>IF((SUM(H59:H65)&lt;=40), (SUM(H59:H65)), 40)</f>
        <v>0</v>
      </c>
      <c r="I66" s="48" t="str">
        <f>IF((SUM(H58:H65)&gt;40),((SUM(H58:H65)-40)),"0.00")</f>
        <v>0.00</v>
      </c>
      <c r="J66" s="49">
        <f>SUM(J59:J65)</f>
        <v>0</v>
      </c>
      <c r="K66" s="49">
        <f>SUM(K59:K65)</f>
        <v>0</v>
      </c>
      <c r="L66" s="49">
        <f>SUM(L59:L65)</f>
        <v>0</v>
      </c>
      <c r="M66" s="49">
        <f>SUM(M59:M65)</f>
        <v>0</v>
      </c>
      <c r="N66" s="55">
        <f>SUM(N59:N65)</f>
        <v>0</v>
      </c>
    </row>
    <row r="67" spans="2:14" ht="12.75" customHeight="1" thickBot="1" x14ac:dyDescent="0.3"/>
    <row r="68" spans="2:14" ht="15.75" thickBot="1" x14ac:dyDescent="0.3">
      <c r="B68" s="130" t="s">
        <v>30</v>
      </c>
      <c r="C68" s="131"/>
      <c r="D68" s="131"/>
      <c r="E68" s="131"/>
      <c r="F68" s="131"/>
      <c r="G68" s="132"/>
      <c r="H68" s="47">
        <f xml:space="preserve"> SUM(H21,H30,H39,H48,H57,H66)</f>
        <v>0</v>
      </c>
      <c r="I68" s="47">
        <f t="shared" ref="I68:N68" si="6" xml:space="preserve"> SUM(I21,I30,I39,I48,I57,I66)</f>
        <v>0</v>
      </c>
      <c r="J68" s="47">
        <f t="shared" si="6"/>
        <v>0</v>
      </c>
      <c r="K68" s="47">
        <f t="shared" si="6"/>
        <v>0</v>
      </c>
      <c r="L68" s="47">
        <f t="shared" si="6"/>
        <v>0</v>
      </c>
      <c r="M68" s="47">
        <f t="shared" si="6"/>
        <v>0</v>
      </c>
      <c r="N68" s="91">
        <f t="shared" si="6"/>
        <v>0</v>
      </c>
    </row>
    <row r="69" spans="2:14" ht="7.5" customHeight="1" x14ac:dyDescent="0.25">
      <c r="B69" s="87"/>
      <c r="C69" s="87"/>
      <c r="D69" s="87"/>
      <c r="E69" s="87"/>
      <c r="F69" s="87"/>
      <c r="G69" s="87"/>
      <c r="H69" s="88"/>
      <c r="I69" s="89"/>
      <c r="J69" s="89"/>
      <c r="K69" s="89"/>
      <c r="L69" s="89"/>
      <c r="M69" s="89"/>
      <c r="N69" s="89"/>
    </row>
    <row r="70" spans="2:14" ht="12.75" customHeight="1" x14ac:dyDescent="0.25">
      <c r="L70" s="66"/>
      <c r="M70" s="67" t="s">
        <v>37</v>
      </c>
      <c r="N70" s="68">
        <f>SUM(H68:M68)</f>
        <v>0</v>
      </c>
    </row>
    <row r="71" spans="2:14" ht="12.75" customHeight="1" x14ac:dyDescent="0.25">
      <c r="L71" s="66"/>
      <c r="M71" s="67" t="s">
        <v>38</v>
      </c>
      <c r="N71" s="81">
        <f>SUM(N70-J68-K68-L68-M68-N68)*0.01</f>
        <v>0</v>
      </c>
    </row>
    <row r="72" spans="2:14" ht="7.5" customHeight="1" x14ac:dyDescent="0.25"/>
    <row r="73" spans="2:14" ht="30" customHeight="1" x14ac:dyDescent="0.25">
      <c r="B73" s="74" t="s">
        <v>31</v>
      </c>
      <c r="C73" s="133"/>
      <c r="D73" s="134"/>
      <c r="E73" s="134"/>
      <c r="F73" s="134"/>
      <c r="G73" s="134"/>
      <c r="H73" s="134"/>
      <c r="I73" s="134"/>
      <c r="J73" s="134"/>
      <c r="K73" s="134"/>
      <c r="L73" s="135"/>
    </row>
    <row r="74" spans="2:14" x14ac:dyDescent="0.25">
      <c r="B74" s="75"/>
      <c r="C74" s="75"/>
      <c r="D74" s="2"/>
      <c r="E74" s="2"/>
      <c r="F74" s="2"/>
      <c r="G74" s="2"/>
      <c r="H74" s="76"/>
      <c r="I74" s="77"/>
      <c r="J74" s="77"/>
      <c r="K74" s="76"/>
      <c r="L74" s="76"/>
    </row>
    <row r="75" spans="2:14" x14ac:dyDescent="0.25">
      <c r="B75" s="124" t="s">
        <v>32</v>
      </c>
      <c r="C75" s="124"/>
      <c r="D75" s="124"/>
      <c r="E75" s="125" t="s">
        <v>33</v>
      </c>
      <c r="F75" s="125"/>
      <c r="G75" s="125"/>
      <c r="H75" s="125"/>
      <c r="I75" s="78" t="s">
        <v>34</v>
      </c>
      <c r="J75" s="126"/>
      <c r="K75" s="126"/>
      <c r="L75" s="79"/>
    </row>
    <row r="76" spans="2:14" x14ac:dyDescent="0.25">
      <c r="B76" s="80"/>
      <c r="C76" s="80"/>
      <c r="D76" s="80"/>
      <c r="E76" s="2"/>
      <c r="F76" s="2"/>
      <c r="G76" s="2"/>
      <c r="H76" s="76"/>
      <c r="I76" s="77"/>
      <c r="J76" s="77"/>
      <c r="K76" s="76"/>
      <c r="L76" s="76"/>
    </row>
    <row r="77" spans="2:14" x14ac:dyDescent="0.25">
      <c r="B77" s="124" t="s">
        <v>35</v>
      </c>
      <c r="C77" s="124"/>
      <c r="D77" s="124"/>
      <c r="E77" s="125" t="s">
        <v>33</v>
      </c>
      <c r="F77" s="125"/>
      <c r="G77" s="125"/>
      <c r="H77" s="125"/>
      <c r="I77" s="78" t="s">
        <v>34</v>
      </c>
      <c r="J77" s="126"/>
      <c r="K77" s="126"/>
      <c r="L77" s="79"/>
    </row>
    <row r="81" spans="2:15" ht="15.75" thickBot="1" x14ac:dyDescent="0.3"/>
    <row r="82" spans="2:15" ht="157.5" customHeight="1" thickBot="1" x14ac:dyDescent="0.3">
      <c r="B82" s="127" t="s">
        <v>39</v>
      </c>
      <c r="C82" s="128"/>
      <c r="D82" s="128"/>
      <c r="E82" s="128"/>
      <c r="F82" s="128"/>
      <c r="G82" s="128"/>
      <c r="H82" s="128"/>
      <c r="I82" s="128"/>
      <c r="J82" s="128"/>
      <c r="K82" s="128"/>
      <c r="L82" s="128"/>
      <c r="M82" s="128"/>
      <c r="N82" s="128"/>
      <c r="O82" s="129"/>
    </row>
  </sheetData>
  <mergeCells count="35">
    <mergeCell ref="B77:D77"/>
    <mergeCell ref="E77:H77"/>
    <mergeCell ref="J77:K77"/>
    <mergeCell ref="B82:O82"/>
    <mergeCell ref="B66:G66"/>
    <mergeCell ref="B68:G68"/>
    <mergeCell ref="C73:L73"/>
    <mergeCell ref="B75:D75"/>
    <mergeCell ref="E75:H75"/>
    <mergeCell ref="J75:K75"/>
    <mergeCell ref="B57:G57"/>
    <mergeCell ref="K8:K9"/>
    <mergeCell ref="L8:L9"/>
    <mergeCell ref="M8:M9"/>
    <mergeCell ref="C9:D9"/>
    <mergeCell ref="F9:H9"/>
    <mergeCell ref="B11:B12"/>
    <mergeCell ref="C11:C12"/>
    <mergeCell ref="D11:G11"/>
    <mergeCell ref="H11:N11"/>
    <mergeCell ref="B13:E13"/>
    <mergeCell ref="B21:G21"/>
    <mergeCell ref="B30:G30"/>
    <mergeCell ref="B39:G39"/>
    <mergeCell ref="B48:G48"/>
    <mergeCell ref="B1:N1"/>
    <mergeCell ref="B2:N2"/>
    <mergeCell ref="K4:M4"/>
    <mergeCell ref="C5:D5"/>
    <mergeCell ref="F5:H5"/>
    <mergeCell ref="K6:K7"/>
    <mergeCell ref="L6:L7"/>
    <mergeCell ref="M6:M7"/>
    <mergeCell ref="C7:D7"/>
    <mergeCell ref="F7:H7"/>
  </mergeCells>
  <dataValidations count="7">
    <dataValidation allowBlank="1" showInputMessage="1" showErrorMessage="1" prompt="Sick/Vaca/Holiday time plus total weekly hours (box H27) should be less than or equal to 40 total hours." sqref="K13" xr:uid="{00000000-0002-0000-0A00-000000000000}"/>
    <dataValidation type="custom" allowBlank="1" showInputMessage="1" showErrorMessage="1" prompt="Sick/Vaca/Holiday time plus total weekly hours (box H18) should be less than or equal to 40 total hours." sqref="J23:N27 J32:N36 J41:N45 J14:N18 J50:N56 J59:N65" xr:uid="{00000000-0002-0000-0A00-000001000000}">
      <formula1>NOT(H21)</formula1>
    </dataValidation>
    <dataValidation type="time" allowBlank="1" showInputMessage="1" showErrorMessage="1" errorTitle="Invalid Data Entry" error="Please enter time with format between 0:00 and 23:59." sqref="D50:G56 D23:G29 D32:G38 D41:G47 D14:G20 D59:G65" xr:uid="{00000000-0002-0000-0A00-000002000000}">
      <formula1>0</formula1>
      <formula2>0.999305555555556</formula2>
    </dataValidation>
    <dataValidation showDropDown="1" showInputMessage="1" showErrorMessage="1" prompt="Input Start Date of Week 1_x000a_" sqref="B14 B23 B32 B41 B50 B59" xr:uid="{00000000-0002-0000-0A00-000003000000}"/>
    <dataValidation type="custom" allowBlank="1" showInputMessage="1" showErrorMessage="1" sqref="J30:N30 J39:N39 J48:N48 J21:N21" xr:uid="{00000000-0002-0000-0A00-000004000000}">
      <formula1>NOT(H28)</formula1>
    </dataValidation>
    <dataValidation type="custom" allowBlank="1" showInputMessage="1" showErrorMessage="1" prompt="Sick/Vaca/Holiday time plus total weekly hours (box H18) should be less than or equal to 40 total hours." sqref="J28:N29 J37:N38 J46:N47 J19:N20" xr:uid="{00000000-0002-0000-0A00-000005000000}">
      <formula1>NOT(H25)</formula1>
    </dataValidation>
    <dataValidation type="custom" allowBlank="1" showInputMessage="1" showErrorMessage="1" sqref="J57:N57 J66:N66" xr:uid="{00000000-0002-0000-0A00-000006000000}">
      <formula1>NOT(H74)</formula1>
    </dataValidation>
  </dataValidations>
  <printOptions horizontalCentered="1"/>
  <pageMargins left="0.25" right="0.25" top="0.5" bottom="0.5" header="0.3" footer="0.3"/>
  <pageSetup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O82"/>
  <sheetViews>
    <sheetView zoomScale="109" zoomScaleNormal="109" workbookViewId="0">
      <selection activeCell="F5" sqref="F5:H5"/>
    </sheetView>
  </sheetViews>
  <sheetFormatPr defaultRowHeight="15" x14ac:dyDescent="0.25"/>
  <cols>
    <col min="1" max="1" width="1.140625" customWidth="1"/>
    <col min="2" max="2" width="12" bestFit="1" customWidth="1"/>
    <col min="3" max="3" width="10.140625" bestFit="1" customWidth="1"/>
    <col min="5" max="5" width="9.85546875" bestFit="1" customWidth="1"/>
    <col min="9" max="10" width="6.140625" customWidth="1"/>
    <col min="11" max="11" width="7.28515625" bestFit="1" customWidth="1"/>
    <col min="12" max="12" width="10" bestFit="1" customWidth="1"/>
    <col min="13" max="13" width="9.42578125" customWidth="1"/>
    <col min="14" max="14" width="8.28515625" customWidth="1"/>
  </cols>
  <sheetData>
    <row r="1" spans="2:14" ht="21" x14ac:dyDescent="0.25">
      <c r="B1" s="103" t="s">
        <v>36</v>
      </c>
      <c r="C1" s="103"/>
      <c r="D1" s="103"/>
      <c r="E1" s="103"/>
      <c r="F1" s="103"/>
      <c r="G1" s="103"/>
      <c r="H1" s="103"/>
      <c r="I1" s="103"/>
      <c r="J1" s="103"/>
      <c r="K1" s="103"/>
      <c r="L1" s="103"/>
      <c r="M1" s="103"/>
      <c r="N1" s="103"/>
    </row>
    <row r="2" spans="2:14" ht="21" customHeight="1" x14ac:dyDescent="0.3">
      <c r="B2" s="104" t="s">
        <v>75</v>
      </c>
      <c r="C2" s="104"/>
      <c r="D2" s="104"/>
      <c r="E2" s="104"/>
      <c r="F2" s="104"/>
      <c r="G2" s="104"/>
      <c r="H2" s="104"/>
      <c r="I2" s="104"/>
      <c r="J2" s="104"/>
      <c r="K2" s="104"/>
      <c r="L2" s="104"/>
      <c r="M2" s="104"/>
      <c r="N2" s="104"/>
    </row>
    <row r="3" spans="2:14" ht="7.5" customHeight="1" x14ac:dyDescent="0.25"/>
    <row r="4" spans="2:14" ht="15.75" thickBot="1" x14ac:dyDescent="0.3">
      <c r="B4" s="1"/>
      <c r="C4" s="1"/>
      <c r="D4" s="1"/>
      <c r="E4" s="1"/>
      <c r="F4" s="2"/>
      <c r="G4" s="2"/>
      <c r="H4" s="2"/>
      <c r="I4" s="3"/>
      <c r="J4" s="4"/>
      <c r="K4" s="105" t="s">
        <v>0</v>
      </c>
      <c r="L4" s="105"/>
      <c r="M4" s="105"/>
    </row>
    <row r="5" spans="2:14" x14ac:dyDescent="0.25">
      <c r="B5" s="5" t="s">
        <v>1</v>
      </c>
      <c r="C5" s="100"/>
      <c r="D5" s="101"/>
      <c r="E5" s="5" t="s">
        <v>2</v>
      </c>
      <c r="F5" s="100"/>
      <c r="G5" s="102"/>
      <c r="H5" s="101"/>
      <c r="I5" s="6"/>
      <c r="J5" s="6"/>
      <c r="K5" s="7" t="s">
        <v>3</v>
      </c>
      <c r="L5" s="8" t="s">
        <v>4</v>
      </c>
      <c r="M5" s="9" t="s">
        <v>5</v>
      </c>
    </row>
    <row r="6" spans="2:14" ht="6" customHeight="1" x14ac:dyDescent="0.25">
      <c r="B6" s="5"/>
      <c r="C6" s="10"/>
      <c r="D6" s="11"/>
      <c r="E6" s="11"/>
      <c r="F6" s="11"/>
      <c r="G6" s="12"/>
      <c r="H6" s="13"/>
      <c r="I6" s="3"/>
      <c r="J6" s="6"/>
      <c r="K6" s="136">
        <f>SUM('10.19.24-11.18.24'!M6:M7)</f>
        <v>0</v>
      </c>
      <c r="L6" s="139">
        <f>SUM('10.19.24-11.18.24'!L6:L7)</f>
        <v>0</v>
      </c>
      <c r="M6" s="98">
        <f>SUM((K6-K68)+L6)</f>
        <v>0</v>
      </c>
    </row>
    <row r="7" spans="2:14" x14ac:dyDescent="0.25">
      <c r="B7" s="5" t="s">
        <v>6</v>
      </c>
      <c r="C7" s="100"/>
      <c r="D7" s="101"/>
      <c r="E7" s="14" t="s">
        <v>7</v>
      </c>
      <c r="F7" s="100"/>
      <c r="G7" s="102"/>
      <c r="H7" s="101"/>
      <c r="I7" s="6"/>
      <c r="J7" s="90" t="s">
        <v>42</v>
      </c>
      <c r="K7" s="137"/>
      <c r="L7" s="140"/>
      <c r="M7" s="99"/>
    </row>
    <row r="8" spans="2:14" ht="7.5" customHeight="1" x14ac:dyDescent="0.25">
      <c r="B8" s="15"/>
      <c r="C8" s="10"/>
      <c r="D8" s="11"/>
      <c r="E8" s="11"/>
      <c r="F8" s="11"/>
      <c r="G8" s="12"/>
      <c r="H8" s="13"/>
      <c r="I8" s="6"/>
      <c r="J8" s="90"/>
      <c r="K8" s="136">
        <f>SUM('10.19.24-11.18.24'!M8:M9)</f>
        <v>88</v>
      </c>
      <c r="L8" s="139">
        <f>SUM('10.19.24-11.18.24'!L8:L9)</f>
        <v>8</v>
      </c>
      <c r="M8" s="98">
        <f>SUM((K8-J68)+L8)</f>
        <v>96</v>
      </c>
    </row>
    <row r="9" spans="2:14" ht="15.75" thickBot="1" x14ac:dyDescent="0.3">
      <c r="B9" s="5" t="s">
        <v>40</v>
      </c>
      <c r="C9" s="110" t="s">
        <v>74</v>
      </c>
      <c r="D9" s="111"/>
      <c r="E9" s="14" t="s">
        <v>8</v>
      </c>
      <c r="F9" s="110"/>
      <c r="G9" s="112"/>
      <c r="H9" s="111"/>
      <c r="I9" s="6"/>
      <c r="J9" s="90" t="s">
        <v>43</v>
      </c>
      <c r="K9" s="141"/>
      <c r="L9" s="142"/>
      <c r="M9" s="109"/>
    </row>
    <row r="10" spans="2:14" ht="15.75" thickBot="1" x14ac:dyDescent="0.3"/>
    <row r="11" spans="2:14" ht="15.75" customHeight="1" x14ac:dyDescent="0.25">
      <c r="B11" s="113" t="s">
        <v>9</v>
      </c>
      <c r="C11" s="115" t="s">
        <v>10</v>
      </c>
      <c r="D11" s="116" t="s">
        <v>11</v>
      </c>
      <c r="E11" s="117"/>
      <c r="F11" s="117"/>
      <c r="G11" s="118"/>
      <c r="H11" s="119" t="s">
        <v>41</v>
      </c>
      <c r="I11" s="120"/>
      <c r="J11" s="120"/>
      <c r="K11" s="120"/>
      <c r="L11" s="120"/>
      <c r="M11" s="120"/>
      <c r="N11" s="121"/>
    </row>
    <row r="12" spans="2:14" ht="15.75" thickBot="1" x14ac:dyDescent="0.3">
      <c r="B12" s="114"/>
      <c r="C12" s="109"/>
      <c r="D12" s="16" t="s">
        <v>12</v>
      </c>
      <c r="E12" s="17" t="s">
        <v>13</v>
      </c>
      <c r="F12" s="17" t="s">
        <v>12</v>
      </c>
      <c r="G12" s="18" t="s">
        <v>13</v>
      </c>
      <c r="H12" s="82" t="s">
        <v>14</v>
      </c>
      <c r="I12" s="83" t="s">
        <v>15</v>
      </c>
      <c r="J12" s="84" t="s">
        <v>16</v>
      </c>
      <c r="K12" s="84" t="s">
        <v>17</v>
      </c>
      <c r="L12" s="19" t="s">
        <v>18</v>
      </c>
      <c r="M12" s="85" t="s">
        <v>20</v>
      </c>
      <c r="N12" s="86" t="s">
        <v>19</v>
      </c>
    </row>
    <row r="13" spans="2:14" x14ac:dyDescent="0.25">
      <c r="B13" s="122" t="s">
        <v>21</v>
      </c>
      <c r="C13" s="123"/>
      <c r="D13" s="123"/>
      <c r="E13" s="123"/>
      <c r="F13" s="24"/>
      <c r="G13" s="24"/>
      <c r="H13" s="25">
        <f>SUM('10.19.24-11.18.24'!H66)</f>
        <v>0</v>
      </c>
      <c r="I13" s="72"/>
      <c r="J13" s="20"/>
      <c r="K13" s="21"/>
      <c r="L13" s="22"/>
      <c r="M13" s="23"/>
      <c r="N13" s="51"/>
    </row>
    <row r="14" spans="2:14" ht="12.75" hidden="1" customHeight="1" x14ac:dyDescent="0.25">
      <c r="B14" s="26">
        <v>45613</v>
      </c>
      <c r="C14" s="27" t="s">
        <v>22</v>
      </c>
      <c r="D14" s="28"/>
      <c r="E14" s="29"/>
      <c r="F14" s="29"/>
      <c r="G14" s="30"/>
      <c r="H14" s="31">
        <f t="shared" ref="H14:H20" si="0">SUM((E14-D14)+(G14-F14))*24</f>
        <v>0</v>
      </c>
      <c r="I14" s="69"/>
      <c r="J14" s="32">
        <v>0</v>
      </c>
      <c r="K14" s="32">
        <v>0</v>
      </c>
      <c r="L14" s="32">
        <v>0</v>
      </c>
      <c r="M14" s="32">
        <v>0</v>
      </c>
      <c r="N14" s="52">
        <v>0</v>
      </c>
    </row>
    <row r="15" spans="2:14" ht="12.75" hidden="1" customHeight="1" x14ac:dyDescent="0.25">
      <c r="B15" s="33">
        <f>IF(B14, B14+1,"")</f>
        <v>45614</v>
      </c>
      <c r="C15" s="34" t="s">
        <v>23</v>
      </c>
      <c r="D15" s="35"/>
      <c r="E15" s="36"/>
      <c r="F15" s="36"/>
      <c r="G15" s="37"/>
      <c r="H15" s="38">
        <f t="shared" si="0"/>
        <v>0</v>
      </c>
      <c r="I15" s="70"/>
      <c r="J15" s="39">
        <v>0</v>
      </c>
      <c r="K15" s="39">
        <v>0</v>
      </c>
      <c r="L15" s="39">
        <v>0</v>
      </c>
      <c r="M15" s="39">
        <v>0</v>
      </c>
      <c r="N15" s="53">
        <v>0</v>
      </c>
    </row>
    <row r="16" spans="2:14" ht="12.75" customHeight="1" x14ac:dyDescent="0.25">
      <c r="B16" s="40">
        <f>IF(B15="", "", B15+1)</f>
        <v>45615</v>
      </c>
      <c r="C16" s="34" t="s">
        <v>24</v>
      </c>
      <c r="D16" s="35"/>
      <c r="E16" s="36"/>
      <c r="F16" s="36"/>
      <c r="G16" s="37"/>
      <c r="H16" s="38">
        <f t="shared" si="0"/>
        <v>0</v>
      </c>
      <c r="I16" s="70"/>
      <c r="J16" s="39">
        <v>0</v>
      </c>
      <c r="K16" s="39">
        <v>0</v>
      </c>
      <c r="L16" s="39">
        <v>0</v>
      </c>
      <c r="M16" s="39">
        <v>0</v>
      </c>
      <c r="N16" s="53">
        <v>0</v>
      </c>
    </row>
    <row r="17" spans="2:14" ht="12.75" customHeight="1" x14ac:dyDescent="0.25">
      <c r="B17" s="40">
        <f>IF(B16="", "", B16+1)</f>
        <v>45616</v>
      </c>
      <c r="C17" s="34" t="s">
        <v>25</v>
      </c>
      <c r="D17" s="35"/>
      <c r="E17" s="36"/>
      <c r="F17" s="36"/>
      <c r="G17" s="37"/>
      <c r="H17" s="38">
        <f t="shared" si="0"/>
        <v>0</v>
      </c>
      <c r="I17" s="70"/>
      <c r="J17" s="39">
        <v>0</v>
      </c>
      <c r="K17" s="39">
        <v>0</v>
      </c>
      <c r="L17" s="39">
        <v>0</v>
      </c>
      <c r="M17" s="39">
        <v>0</v>
      </c>
      <c r="N17" s="53">
        <v>0</v>
      </c>
    </row>
    <row r="18" spans="2:14" ht="12.75" customHeight="1" x14ac:dyDescent="0.25">
      <c r="B18" s="40">
        <f>IF(B17="", "", B17+1)</f>
        <v>45617</v>
      </c>
      <c r="C18" s="34" t="s">
        <v>26</v>
      </c>
      <c r="D18" s="35"/>
      <c r="E18" s="36"/>
      <c r="F18" s="36"/>
      <c r="G18" s="37"/>
      <c r="H18" s="38">
        <f t="shared" si="0"/>
        <v>0</v>
      </c>
      <c r="I18" s="70"/>
      <c r="J18" s="39">
        <v>0</v>
      </c>
      <c r="K18" s="39">
        <v>0</v>
      </c>
      <c r="L18" s="39">
        <v>0</v>
      </c>
      <c r="M18" s="39">
        <v>0</v>
      </c>
      <c r="N18" s="53">
        <v>0</v>
      </c>
    </row>
    <row r="19" spans="2:14" ht="12.75" customHeight="1" x14ac:dyDescent="0.25">
      <c r="B19" s="40">
        <f>IF(B18="", "", B18+1)</f>
        <v>45618</v>
      </c>
      <c r="C19" s="41" t="s">
        <v>27</v>
      </c>
      <c r="D19" s="35"/>
      <c r="E19" s="36"/>
      <c r="F19" s="36"/>
      <c r="G19" s="37"/>
      <c r="H19" s="38">
        <f t="shared" si="0"/>
        <v>0</v>
      </c>
      <c r="I19" s="70"/>
      <c r="J19" s="39">
        <v>0</v>
      </c>
      <c r="K19" s="39">
        <v>0</v>
      </c>
      <c r="L19" s="39">
        <v>0</v>
      </c>
      <c r="M19" s="39">
        <v>0</v>
      </c>
      <c r="N19" s="53">
        <v>0</v>
      </c>
    </row>
    <row r="20" spans="2:14" ht="12.75" customHeight="1" thickBot="1" x14ac:dyDescent="0.3">
      <c r="B20" s="42">
        <f>IF(B19="", "", B19+1)</f>
        <v>45619</v>
      </c>
      <c r="C20" s="43" t="s">
        <v>28</v>
      </c>
      <c r="D20" s="28"/>
      <c r="E20" s="29"/>
      <c r="F20" s="29"/>
      <c r="G20" s="44"/>
      <c r="H20" s="45">
        <f t="shared" si="0"/>
        <v>0</v>
      </c>
      <c r="I20" s="71"/>
      <c r="J20" s="46">
        <v>0</v>
      </c>
      <c r="K20" s="46">
        <v>0</v>
      </c>
      <c r="L20" s="46">
        <v>0</v>
      </c>
      <c r="M20" s="46">
        <v>0</v>
      </c>
      <c r="N20" s="54">
        <v>0</v>
      </c>
    </row>
    <row r="21" spans="2:14" ht="15.75" thickBot="1" x14ac:dyDescent="0.3">
      <c r="B21" s="106" t="s">
        <v>29</v>
      </c>
      <c r="C21" s="107"/>
      <c r="D21" s="107"/>
      <c r="E21" s="107"/>
      <c r="F21" s="107"/>
      <c r="G21" s="108"/>
      <c r="H21" s="47">
        <f>IF((SUM(H14:H20)&lt;=40), (SUM(H14:H20)), 40)</f>
        <v>0</v>
      </c>
      <c r="I21" s="48" t="str">
        <f>IF((SUM(H13:H20)&gt;40),((SUM(H13:H20)-40)),"0.00")</f>
        <v>0.00</v>
      </c>
      <c r="J21" s="49">
        <f>SUM(J14:J20)</f>
        <v>0</v>
      </c>
      <c r="K21" s="49">
        <f>SUM(K14:K20)</f>
        <v>0</v>
      </c>
      <c r="L21" s="49">
        <f>SUM(L14:L20)</f>
        <v>0</v>
      </c>
      <c r="M21" s="49">
        <f>SUM(M14:M20)</f>
        <v>0</v>
      </c>
      <c r="N21" s="55">
        <f>SUM(N14:N20)</f>
        <v>0</v>
      </c>
    </row>
    <row r="22" spans="2:14" ht="12.75" customHeight="1" thickBot="1" x14ac:dyDescent="0.3"/>
    <row r="23" spans="2:14" ht="12.75" customHeight="1" x14ac:dyDescent="0.25">
      <c r="B23" s="56">
        <v>45620</v>
      </c>
      <c r="C23" s="57" t="s">
        <v>22</v>
      </c>
      <c r="D23" s="58"/>
      <c r="E23" s="59"/>
      <c r="F23" s="59"/>
      <c r="G23" s="60"/>
      <c r="H23" s="61">
        <f t="shared" ref="H23:H29" si="1">SUM((E23-D23)+(G23-F23))*24</f>
        <v>0</v>
      </c>
      <c r="I23" s="73"/>
      <c r="J23" s="62">
        <v>0</v>
      </c>
      <c r="K23" s="62">
        <v>0</v>
      </c>
      <c r="L23" s="62">
        <v>0</v>
      </c>
      <c r="M23" s="62">
        <v>0</v>
      </c>
      <c r="N23" s="63">
        <v>0</v>
      </c>
    </row>
    <row r="24" spans="2:14" ht="12.75" customHeight="1" x14ac:dyDescent="0.25">
      <c r="B24" s="33">
        <f>IF(B23, B23+1,"")</f>
        <v>45621</v>
      </c>
      <c r="C24" s="34" t="s">
        <v>23</v>
      </c>
      <c r="D24" s="35"/>
      <c r="E24" s="36"/>
      <c r="F24" s="36"/>
      <c r="G24" s="37"/>
      <c r="H24" s="38">
        <f t="shared" si="1"/>
        <v>0</v>
      </c>
      <c r="I24" s="70"/>
      <c r="J24" s="39">
        <v>0</v>
      </c>
      <c r="K24" s="39">
        <v>0</v>
      </c>
      <c r="L24" s="39">
        <v>0</v>
      </c>
      <c r="M24" s="39">
        <v>0</v>
      </c>
      <c r="N24" s="53">
        <v>0</v>
      </c>
    </row>
    <row r="25" spans="2:14" ht="12.75" customHeight="1" x14ac:dyDescent="0.25">
      <c r="B25" s="40">
        <f>IF(B24="", "", B24+1)</f>
        <v>45622</v>
      </c>
      <c r="C25" s="34" t="s">
        <v>24</v>
      </c>
      <c r="D25" s="35"/>
      <c r="E25" s="36"/>
      <c r="F25" s="36"/>
      <c r="G25" s="37"/>
      <c r="H25" s="38">
        <f t="shared" si="1"/>
        <v>0</v>
      </c>
      <c r="I25" s="70"/>
      <c r="J25" s="39">
        <v>0</v>
      </c>
      <c r="K25" s="39">
        <v>0</v>
      </c>
      <c r="L25" s="39">
        <v>0</v>
      </c>
      <c r="M25" s="39">
        <v>0</v>
      </c>
      <c r="N25" s="53">
        <v>0</v>
      </c>
    </row>
    <row r="26" spans="2:14" ht="12.75" customHeight="1" x14ac:dyDescent="0.25">
      <c r="B26" s="40">
        <f>IF(B25="", "", B25+1)</f>
        <v>45623</v>
      </c>
      <c r="C26" s="34" t="s">
        <v>25</v>
      </c>
      <c r="D26" s="35"/>
      <c r="E26" s="36"/>
      <c r="F26" s="36"/>
      <c r="G26" s="37"/>
      <c r="H26" s="38">
        <f t="shared" si="1"/>
        <v>0</v>
      </c>
      <c r="I26" s="70"/>
      <c r="J26" s="39">
        <v>0</v>
      </c>
      <c r="K26" s="39">
        <v>0</v>
      </c>
      <c r="L26" s="92">
        <v>4</v>
      </c>
      <c r="M26" s="39">
        <v>0</v>
      </c>
      <c r="N26" s="53">
        <v>0</v>
      </c>
    </row>
    <row r="27" spans="2:14" ht="12.75" customHeight="1" x14ac:dyDescent="0.25">
      <c r="B27" s="40">
        <f>IF(B26="", "", B26+1)</f>
        <v>45624</v>
      </c>
      <c r="C27" s="34" t="s">
        <v>26</v>
      </c>
      <c r="D27" s="35"/>
      <c r="E27" s="36"/>
      <c r="F27" s="36"/>
      <c r="G27" s="37"/>
      <c r="H27" s="38">
        <f t="shared" si="1"/>
        <v>0</v>
      </c>
      <c r="I27" s="70"/>
      <c r="J27" s="39">
        <v>0</v>
      </c>
      <c r="K27" s="39">
        <v>0</v>
      </c>
      <c r="L27" s="92">
        <v>8</v>
      </c>
      <c r="M27" s="39">
        <v>0</v>
      </c>
      <c r="N27" s="53">
        <v>0</v>
      </c>
    </row>
    <row r="28" spans="2:14" ht="12.75" customHeight="1" x14ac:dyDescent="0.25">
      <c r="B28" s="40">
        <f>IF(B27="", "", B27+1)</f>
        <v>45625</v>
      </c>
      <c r="C28" s="41" t="s">
        <v>27</v>
      </c>
      <c r="D28" s="35"/>
      <c r="E28" s="36"/>
      <c r="F28" s="36"/>
      <c r="G28" s="37"/>
      <c r="H28" s="38">
        <f t="shared" si="1"/>
        <v>0</v>
      </c>
      <c r="I28" s="70"/>
      <c r="J28" s="39">
        <v>0</v>
      </c>
      <c r="K28" s="39">
        <v>0</v>
      </c>
      <c r="L28" s="92">
        <v>8</v>
      </c>
      <c r="M28" s="39">
        <v>0</v>
      </c>
      <c r="N28" s="53">
        <v>0</v>
      </c>
    </row>
    <row r="29" spans="2:14" ht="12.75" customHeight="1" thickBot="1" x14ac:dyDescent="0.3">
      <c r="B29" s="42">
        <f>IF(B28="", "", B28+1)</f>
        <v>45626</v>
      </c>
      <c r="C29" s="43" t="s">
        <v>28</v>
      </c>
      <c r="D29" s="28"/>
      <c r="E29" s="29"/>
      <c r="F29" s="29"/>
      <c r="G29" s="44"/>
      <c r="H29" s="45">
        <f t="shared" si="1"/>
        <v>0</v>
      </c>
      <c r="I29" s="71"/>
      <c r="J29" s="46">
        <v>0</v>
      </c>
      <c r="K29" s="46">
        <v>0</v>
      </c>
      <c r="L29" s="46">
        <v>0</v>
      </c>
      <c r="M29" s="46">
        <v>0</v>
      </c>
      <c r="N29" s="54">
        <v>0</v>
      </c>
    </row>
    <row r="30" spans="2:14" ht="15.75" thickBot="1" x14ac:dyDescent="0.3">
      <c r="B30" s="106" t="s">
        <v>29</v>
      </c>
      <c r="C30" s="107"/>
      <c r="D30" s="107"/>
      <c r="E30" s="107"/>
      <c r="F30" s="107"/>
      <c r="G30" s="108"/>
      <c r="H30" s="47">
        <f>IF((SUM(H23:H29)&lt;=40), (SUM(H23:H29)), 40)</f>
        <v>0</v>
      </c>
      <c r="I30" s="48" t="str">
        <f>IF((SUM(H22:H29)&gt;40),((SUM(H22:H29)-40)),"0.00")</f>
        <v>0.00</v>
      </c>
      <c r="J30" s="49">
        <f>SUM(J23:J29)</f>
        <v>0</v>
      </c>
      <c r="K30" s="49">
        <f>SUM(K23:K29)</f>
        <v>0</v>
      </c>
      <c r="L30" s="49">
        <f>SUM(L23:L29)</f>
        <v>20</v>
      </c>
      <c r="M30" s="49">
        <f>SUM(M23:M29)</f>
        <v>0</v>
      </c>
      <c r="N30" s="55">
        <f>SUM(N23:N29)</f>
        <v>0</v>
      </c>
    </row>
    <row r="31" spans="2:14" ht="12.75" customHeight="1" thickBot="1" x14ac:dyDescent="0.3"/>
    <row r="32" spans="2:14" ht="12.75" customHeight="1" x14ac:dyDescent="0.25">
      <c r="B32" s="56">
        <v>45627</v>
      </c>
      <c r="C32" s="57" t="s">
        <v>22</v>
      </c>
      <c r="D32" s="58"/>
      <c r="E32" s="59"/>
      <c r="F32" s="59"/>
      <c r="G32" s="60"/>
      <c r="H32" s="61">
        <f t="shared" ref="H32:H38" si="2">SUM((E32-D32)+(G32-F32))*24</f>
        <v>0</v>
      </c>
      <c r="I32" s="73"/>
      <c r="J32" s="62">
        <v>0</v>
      </c>
      <c r="K32" s="62">
        <v>0</v>
      </c>
      <c r="L32" s="62">
        <v>0</v>
      </c>
      <c r="M32" s="62">
        <v>0</v>
      </c>
      <c r="N32" s="63">
        <v>0</v>
      </c>
    </row>
    <row r="33" spans="2:14" ht="12.75" customHeight="1" x14ac:dyDescent="0.25">
      <c r="B33" s="33">
        <f>IF(B32, B32+1,"")</f>
        <v>45628</v>
      </c>
      <c r="C33" s="34" t="s">
        <v>23</v>
      </c>
      <c r="D33" s="35"/>
      <c r="E33" s="36"/>
      <c r="F33" s="36"/>
      <c r="G33" s="37"/>
      <c r="H33" s="38">
        <f t="shared" si="2"/>
        <v>0</v>
      </c>
      <c r="I33" s="70"/>
      <c r="J33" s="39">
        <v>0</v>
      </c>
      <c r="K33" s="39">
        <v>0</v>
      </c>
      <c r="L33" s="39">
        <v>0</v>
      </c>
      <c r="M33" s="39">
        <v>0</v>
      </c>
      <c r="N33" s="53">
        <v>0</v>
      </c>
    </row>
    <row r="34" spans="2:14" ht="12.75" customHeight="1" x14ac:dyDescent="0.25">
      <c r="B34" s="40">
        <f>IF(B33="", "", B33+1)</f>
        <v>45629</v>
      </c>
      <c r="C34" s="34" t="s">
        <v>24</v>
      </c>
      <c r="D34" s="35"/>
      <c r="E34" s="36"/>
      <c r="F34" s="36"/>
      <c r="G34" s="37"/>
      <c r="H34" s="38">
        <f t="shared" si="2"/>
        <v>0</v>
      </c>
      <c r="I34" s="70"/>
      <c r="J34" s="39">
        <v>0</v>
      </c>
      <c r="K34" s="39">
        <v>0</v>
      </c>
      <c r="L34" s="39">
        <v>0</v>
      </c>
      <c r="M34" s="39">
        <v>0</v>
      </c>
      <c r="N34" s="53">
        <v>0</v>
      </c>
    </row>
    <row r="35" spans="2:14" ht="12.75" customHeight="1" x14ac:dyDescent="0.25">
      <c r="B35" s="40">
        <f>IF(B34="", "", B34+1)</f>
        <v>45630</v>
      </c>
      <c r="C35" s="34" t="s">
        <v>25</v>
      </c>
      <c r="D35" s="35"/>
      <c r="E35" s="36"/>
      <c r="F35" s="36"/>
      <c r="G35" s="37"/>
      <c r="H35" s="38">
        <f t="shared" si="2"/>
        <v>0</v>
      </c>
      <c r="I35" s="70"/>
      <c r="J35" s="39">
        <v>0</v>
      </c>
      <c r="K35" s="39">
        <v>0</v>
      </c>
      <c r="L35" s="39">
        <v>0</v>
      </c>
      <c r="M35" s="39">
        <v>0</v>
      </c>
      <c r="N35" s="53">
        <v>0</v>
      </c>
    </row>
    <row r="36" spans="2:14" ht="12.75" customHeight="1" x14ac:dyDescent="0.25">
      <c r="B36" s="40">
        <f>IF(B35="", "", B35+1)</f>
        <v>45631</v>
      </c>
      <c r="C36" s="34" t="s">
        <v>26</v>
      </c>
      <c r="D36" s="35"/>
      <c r="E36" s="36"/>
      <c r="F36" s="36"/>
      <c r="G36" s="37"/>
      <c r="H36" s="38">
        <f t="shared" si="2"/>
        <v>0</v>
      </c>
      <c r="I36" s="70"/>
      <c r="J36" s="39">
        <v>0</v>
      </c>
      <c r="K36" s="39">
        <v>0</v>
      </c>
      <c r="L36" s="39">
        <v>0</v>
      </c>
      <c r="M36" s="39">
        <v>0</v>
      </c>
      <c r="N36" s="53">
        <v>0</v>
      </c>
    </row>
    <row r="37" spans="2:14" ht="12.75" customHeight="1" x14ac:dyDescent="0.25">
      <c r="B37" s="40">
        <f>IF(B36="", "", B36+1)</f>
        <v>45632</v>
      </c>
      <c r="C37" s="41" t="s">
        <v>27</v>
      </c>
      <c r="D37" s="35"/>
      <c r="E37" s="36"/>
      <c r="F37" s="36"/>
      <c r="G37" s="37"/>
      <c r="H37" s="38">
        <f t="shared" si="2"/>
        <v>0</v>
      </c>
      <c r="I37" s="70"/>
      <c r="J37" s="39">
        <v>0</v>
      </c>
      <c r="K37" s="39">
        <v>0</v>
      </c>
      <c r="L37" s="39">
        <v>0</v>
      </c>
      <c r="M37" s="39">
        <v>0</v>
      </c>
      <c r="N37" s="53">
        <v>0</v>
      </c>
    </row>
    <row r="38" spans="2:14" ht="12.75" customHeight="1" thickBot="1" x14ac:dyDescent="0.3">
      <c r="B38" s="42">
        <f>IF(B37="", "", B37+1)</f>
        <v>45633</v>
      </c>
      <c r="C38" s="43" t="s">
        <v>28</v>
      </c>
      <c r="D38" s="28"/>
      <c r="E38" s="29"/>
      <c r="F38" s="29"/>
      <c r="G38" s="44"/>
      <c r="H38" s="45">
        <f t="shared" si="2"/>
        <v>0</v>
      </c>
      <c r="I38" s="71"/>
      <c r="J38" s="46">
        <v>0</v>
      </c>
      <c r="K38" s="46">
        <v>0</v>
      </c>
      <c r="L38" s="46">
        <v>0</v>
      </c>
      <c r="M38" s="46">
        <v>0</v>
      </c>
      <c r="N38" s="54">
        <v>0</v>
      </c>
    </row>
    <row r="39" spans="2:14" ht="15.75" thickBot="1" x14ac:dyDescent="0.3">
      <c r="B39" s="106" t="s">
        <v>29</v>
      </c>
      <c r="C39" s="107"/>
      <c r="D39" s="107"/>
      <c r="E39" s="107"/>
      <c r="F39" s="107"/>
      <c r="G39" s="108"/>
      <c r="H39" s="47">
        <f>IF((SUM(H32:H38)&lt;=40), (SUM(H32:H38)), 40)</f>
        <v>0</v>
      </c>
      <c r="I39" s="48" t="str">
        <f>IF((SUM(H31:H38)&gt;40),((SUM(H31:H38)-40)),"0.00")</f>
        <v>0.00</v>
      </c>
      <c r="J39" s="49">
        <f>SUM(J32:J38)</f>
        <v>0</v>
      </c>
      <c r="K39" s="49">
        <f>SUM(K32:K38)</f>
        <v>0</v>
      </c>
      <c r="L39" s="49">
        <f>SUM(L32:L38)</f>
        <v>0</v>
      </c>
      <c r="M39" s="49">
        <f>SUM(M32:M38)</f>
        <v>0</v>
      </c>
      <c r="N39" s="55">
        <f>SUM(N32:N38)</f>
        <v>0</v>
      </c>
    </row>
    <row r="40" spans="2:14" ht="12.75" customHeight="1" thickBot="1" x14ac:dyDescent="0.3"/>
    <row r="41" spans="2:14" ht="12.75" customHeight="1" x14ac:dyDescent="0.25">
      <c r="B41" s="56">
        <v>45634</v>
      </c>
      <c r="C41" s="57" t="s">
        <v>22</v>
      </c>
      <c r="D41" s="58"/>
      <c r="E41" s="59"/>
      <c r="F41" s="59"/>
      <c r="G41" s="60"/>
      <c r="H41" s="61">
        <f t="shared" ref="H41:H47" si="3">SUM((E41-D41)+(G41-F41))*24</f>
        <v>0</v>
      </c>
      <c r="I41" s="73"/>
      <c r="J41" s="62">
        <v>0</v>
      </c>
      <c r="K41" s="62">
        <v>0</v>
      </c>
      <c r="L41" s="62">
        <v>0</v>
      </c>
      <c r="M41" s="62">
        <v>0</v>
      </c>
      <c r="N41" s="63">
        <v>0</v>
      </c>
    </row>
    <row r="42" spans="2:14" ht="12.75" customHeight="1" x14ac:dyDescent="0.25">
      <c r="B42" s="33">
        <f>IF(B41, B41+1,"")</f>
        <v>45635</v>
      </c>
      <c r="C42" s="34" t="s">
        <v>23</v>
      </c>
      <c r="D42" s="35"/>
      <c r="E42" s="36"/>
      <c r="F42" s="36"/>
      <c r="G42" s="37"/>
      <c r="H42" s="38">
        <f t="shared" si="3"/>
        <v>0</v>
      </c>
      <c r="I42" s="70"/>
      <c r="J42" s="39">
        <v>0</v>
      </c>
      <c r="K42" s="39">
        <v>0</v>
      </c>
      <c r="L42" s="39">
        <v>0</v>
      </c>
      <c r="M42" s="39">
        <v>0</v>
      </c>
      <c r="N42" s="53">
        <v>0</v>
      </c>
    </row>
    <row r="43" spans="2:14" ht="12.75" customHeight="1" x14ac:dyDescent="0.25">
      <c r="B43" s="40">
        <f>IF(B42="", "", B42+1)</f>
        <v>45636</v>
      </c>
      <c r="C43" s="34" t="s">
        <v>24</v>
      </c>
      <c r="D43" s="35"/>
      <c r="E43" s="36"/>
      <c r="F43" s="36"/>
      <c r="G43" s="37"/>
      <c r="H43" s="38">
        <f t="shared" si="3"/>
        <v>0</v>
      </c>
      <c r="I43" s="70"/>
      <c r="J43" s="39">
        <v>0</v>
      </c>
      <c r="K43" s="39">
        <v>0</v>
      </c>
      <c r="L43" s="39">
        <v>0</v>
      </c>
      <c r="M43" s="39">
        <v>0</v>
      </c>
      <c r="N43" s="53">
        <v>0</v>
      </c>
    </row>
    <row r="44" spans="2:14" ht="12.75" customHeight="1" x14ac:dyDescent="0.25">
      <c r="B44" s="40">
        <f>IF(B43="", "", B43+1)</f>
        <v>45637</v>
      </c>
      <c r="C44" s="34" t="s">
        <v>25</v>
      </c>
      <c r="D44" s="35"/>
      <c r="E44" s="36"/>
      <c r="F44" s="36"/>
      <c r="G44" s="37"/>
      <c r="H44" s="38">
        <f t="shared" si="3"/>
        <v>0</v>
      </c>
      <c r="I44" s="70"/>
      <c r="J44" s="39">
        <v>0</v>
      </c>
      <c r="K44" s="39">
        <v>0</v>
      </c>
      <c r="L44" s="39">
        <v>0</v>
      </c>
      <c r="M44" s="39">
        <v>0</v>
      </c>
      <c r="N44" s="53">
        <v>0</v>
      </c>
    </row>
    <row r="45" spans="2:14" ht="12.75" customHeight="1" x14ac:dyDescent="0.25">
      <c r="B45" s="40">
        <f>IF(B44="", "", B44+1)</f>
        <v>45638</v>
      </c>
      <c r="C45" s="34" t="s">
        <v>26</v>
      </c>
      <c r="D45" s="35"/>
      <c r="E45" s="36"/>
      <c r="F45" s="36"/>
      <c r="G45" s="37"/>
      <c r="H45" s="38">
        <f t="shared" si="3"/>
        <v>0</v>
      </c>
      <c r="I45" s="70"/>
      <c r="J45" s="39">
        <v>0</v>
      </c>
      <c r="K45" s="39">
        <v>0</v>
      </c>
      <c r="L45" s="39">
        <v>0</v>
      </c>
      <c r="M45" s="39">
        <v>0</v>
      </c>
      <c r="N45" s="53">
        <v>0</v>
      </c>
    </row>
    <row r="46" spans="2:14" ht="12.75" customHeight="1" x14ac:dyDescent="0.25">
      <c r="B46" s="40">
        <f>IF(B45="", "", B45+1)</f>
        <v>45639</v>
      </c>
      <c r="C46" s="41" t="s">
        <v>27</v>
      </c>
      <c r="D46" s="35"/>
      <c r="E46" s="36"/>
      <c r="F46" s="36"/>
      <c r="G46" s="37"/>
      <c r="H46" s="38">
        <f t="shared" si="3"/>
        <v>0</v>
      </c>
      <c r="I46" s="70"/>
      <c r="J46" s="39">
        <v>0</v>
      </c>
      <c r="K46" s="39">
        <v>0</v>
      </c>
      <c r="L46" s="39">
        <v>0</v>
      </c>
      <c r="M46" s="39">
        <v>0</v>
      </c>
      <c r="N46" s="53">
        <v>0</v>
      </c>
    </row>
    <row r="47" spans="2:14" ht="12.75" customHeight="1" thickBot="1" x14ac:dyDescent="0.3">
      <c r="B47" s="42">
        <f>IF(B46="", "", B46+1)</f>
        <v>45640</v>
      </c>
      <c r="C47" s="43" t="s">
        <v>28</v>
      </c>
      <c r="D47" s="28"/>
      <c r="E47" s="29"/>
      <c r="F47" s="29"/>
      <c r="G47" s="44"/>
      <c r="H47" s="45">
        <f t="shared" si="3"/>
        <v>0</v>
      </c>
      <c r="I47" s="71"/>
      <c r="J47" s="46">
        <v>0</v>
      </c>
      <c r="K47" s="46">
        <v>0</v>
      </c>
      <c r="L47" s="46">
        <v>0</v>
      </c>
      <c r="M47" s="46">
        <v>0</v>
      </c>
      <c r="N47" s="54">
        <v>0</v>
      </c>
    </row>
    <row r="48" spans="2:14" ht="15.75" thickBot="1" x14ac:dyDescent="0.3">
      <c r="B48" s="106" t="s">
        <v>29</v>
      </c>
      <c r="C48" s="107"/>
      <c r="D48" s="107"/>
      <c r="E48" s="107"/>
      <c r="F48" s="107"/>
      <c r="G48" s="108"/>
      <c r="H48" s="47">
        <f>IF((SUM(H41:H47)&lt;=40), (SUM(H41:H47)), 40)</f>
        <v>0</v>
      </c>
      <c r="I48" s="48" t="str">
        <f>IF((SUM(H40:H47)&gt;40),((SUM(H40:H47)-40)),"0.00")</f>
        <v>0.00</v>
      </c>
      <c r="J48" s="49">
        <f>SUM(J41:J47)</f>
        <v>0</v>
      </c>
      <c r="K48" s="49">
        <f>SUM(K41:K47)</f>
        <v>0</v>
      </c>
      <c r="L48" s="49">
        <f>SUM(L41:L47)</f>
        <v>0</v>
      </c>
      <c r="M48" s="49">
        <f>SUM(M41:M47)</f>
        <v>0</v>
      </c>
      <c r="N48" s="55">
        <f>SUM(N41:N47)</f>
        <v>0</v>
      </c>
    </row>
    <row r="49" spans="2:14" ht="12.75" customHeight="1" thickBot="1" x14ac:dyDescent="0.3"/>
    <row r="50" spans="2:14" ht="12.75" customHeight="1" x14ac:dyDescent="0.25">
      <c r="B50" s="56">
        <v>45641</v>
      </c>
      <c r="C50" s="57" t="s">
        <v>22</v>
      </c>
      <c r="D50" s="58"/>
      <c r="E50" s="59"/>
      <c r="F50" s="59"/>
      <c r="G50" s="60"/>
      <c r="H50" s="61">
        <f t="shared" ref="H50:H56" si="4">SUM((E50-D50)+(G50-F50))*24</f>
        <v>0</v>
      </c>
      <c r="I50" s="73"/>
      <c r="J50" s="62">
        <v>0</v>
      </c>
      <c r="K50" s="62">
        <v>0</v>
      </c>
      <c r="L50" s="62">
        <v>0</v>
      </c>
      <c r="M50" s="62">
        <v>0</v>
      </c>
      <c r="N50" s="63">
        <v>0</v>
      </c>
    </row>
    <row r="51" spans="2:14" ht="12.75" customHeight="1" x14ac:dyDescent="0.25">
      <c r="B51" s="33">
        <f>IF(B50, B50+1,"")</f>
        <v>45642</v>
      </c>
      <c r="C51" s="34" t="s">
        <v>23</v>
      </c>
      <c r="D51" s="35"/>
      <c r="E51" s="36"/>
      <c r="F51" s="36"/>
      <c r="G51" s="37"/>
      <c r="H51" s="38">
        <f t="shared" si="4"/>
        <v>0</v>
      </c>
      <c r="I51" s="70"/>
      <c r="J51" s="39">
        <v>0</v>
      </c>
      <c r="K51" s="39">
        <v>0</v>
      </c>
      <c r="L51" s="39">
        <v>0</v>
      </c>
      <c r="M51" s="39">
        <v>0</v>
      </c>
      <c r="N51" s="53">
        <v>0</v>
      </c>
    </row>
    <row r="52" spans="2:14" ht="12.75" customHeight="1" x14ac:dyDescent="0.25">
      <c r="B52" s="40">
        <f>IF(B51="", "", B51+1)</f>
        <v>45643</v>
      </c>
      <c r="C52" s="34" t="s">
        <v>24</v>
      </c>
      <c r="D52" s="35"/>
      <c r="E52" s="36"/>
      <c r="F52" s="36"/>
      <c r="G52" s="37"/>
      <c r="H52" s="38">
        <f t="shared" si="4"/>
        <v>0</v>
      </c>
      <c r="I52" s="70"/>
      <c r="J52" s="39">
        <v>0</v>
      </c>
      <c r="K52" s="39">
        <v>0</v>
      </c>
      <c r="L52" s="39">
        <v>0</v>
      </c>
      <c r="M52" s="39">
        <v>0</v>
      </c>
      <c r="N52" s="53">
        <v>0</v>
      </c>
    </row>
    <row r="53" spans="2:14" ht="12.75" customHeight="1" thickBot="1" x14ac:dyDescent="0.3">
      <c r="B53" s="40">
        <f>IF(B52="", "", B52+1)</f>
        <v>45644</v>
      </c>
      <c r="C53" s="34" t="s">
        <v>25</v>
      </c>
      <c r="D53" s="35"/>
      <c r="E53" s="36"/>
      <c r="F53" s="36"/>
      <c r="G53" s="37"/>
      <c r="H53" s="38">
        <f t="shared" si="4"/>
        <v>0</v>
      </c>
      <c r="I53" s="70"/>
      <c r="J53" s="39">
        <v>0</v>
      </c>
      <c r="K53" s="39">
        <v>0</v>
      </c>
      <c r="L53" s="39">
        <v>0</v>
      </c>
      <c r="M53" s="39">
        <v>0</v>
      </c>
      <c r="N53" s="53">
        <v>0</v>
      </c>
    </row>
    <row r="54" spans="2:14" ht="12.75" hidden="1" customHeight="1" x14ac:dyDescent="0.25">
      <c r="B54" s="40">
        <f>IF(B53="", "", B53+1)</f>
        <v>45645</v>
      </c>
      <c r="C54" s="34" t="s">
        <v>26</v>
      </c>
      <c r="D54" s="35"/>
      <c r="E54" s="36"/>
      <c r="F54" s="36"/>
      <c r="G54" s="37"/>
      <c r="H54" s="38">
        <f t="shared" si="4"/>
        <v>0</v>
      </c>
      <c r="I54" s="70"/>
      <c r="J54" s="39">
        <v>0</v>
      </c>
      <c r="K54" s="39">
        <v>0</v>
      </c>
      <c r="L54" s="39">
        <v>0</v>
      </c>
      <c r="M54" s="39">
        <v>0</v>
      </c>
      <c r="N54" s="53">
        <v>0</v>
      </c>
    </row>
    <row r="55" spans="2:14" ht="12.75" hidden="1" customHeight="1" x14ac:dyDescent="0.25">
      <c r="B55" s="40">
        <f>IF(B54="", "", B54+1)</f>
        <v>45646</v>
      </c>
      <c r="C55" s="41" t="s">
        <v>27</v>
      </c>
      <c r="D55" s="35"/>
      <c r="E55" s="36"/>
      <c r="F55" s="36"/>
      <c r="G55" s="37"/>
      <c r="H55" s="38">
        <f t="shared" si="4"/>
        <v>0</v>
      </c>
      <c r="I55" s="70"/>
      <c r="J55" s="39">
        <v>0</v>
      </c>
      <c r="K55" s="39">
        <v>0</v>
      </c>
      <c r="L55" s="39">
        <v>0</v>
      </c>
      <c r="M55" s="39">
        <v>0</v>
      </c>
      <c r="N55" s="53">
        <v>0</v>
      </c>
    </row>
    <row r="56" spans="2:14" ht="12.75" hidden="1" customHeight="1" thickBot="1" x14ac:dyDescent="0.3">
      <c r="B56" s="42">
        <f>IF(B55="", "", B55+1)</f>
        <v>45647</v>
      </c>
      <c r="C56" s="43" t="s">
        <v>28</v>
      </c>
      <c r="D56" s="28"/>
      <c r="E56" s="29"/>
      <c r="F56" s="29"/>
      <c r="G56" s="44"/>
      <c r="H56" s="45">
        <f t="shared" si="4"/>
        <v>0</v>
      </c>
      <c r="I56" s="71"/>
      <c r="J56" s="46">
        <v>0</v>
      </c>
      <c r="K56" s="46">
        <v>0</v>
      </c>
      <c r="L56" s="46">
        <v>0</v>
      </c>
      <c r="M56" s="46">
        <v>0</v>
      </c>
      <c r="N56" s="54">
        <v>0</v>
      </c>
    </row>
    <row r="57" spans="2:14" ht="15.75" thickBot="1" x14ac:dyDescent="0.3">
      <c r="B57" s="106" t="s">
        <v>29</v>
      </c>
      <c r="C57" s="107"/>
      <c r="D57" s="107"/>
      <c r="E57" s="107"/>
      <c r="F57" s="107"/>
      <c r="G57" s="108"/>
      <c r="H57" s="47">
        <f>IF((SUM(H50:H56)&lt;=40), (SUM(H50:H56)), 40)</f>
        <v>0</v>
      </c>
      <c r="I57" s="48" t="str">
        <f>IF((SUM(H49:H56)&gt;40),((SUM(H49:H56)-40)),"0.00")</f>
        <v>0.00</v>
      </c>
      <c r="J57" s="49">
        <f>SUM(J50:J56)</f>
        <v>0</v>
      </c>
      <c r="K57" s="49">
        <f>SUM(K50:K56)</f>
        <v>0</v>
      </c>
      <c r="L57" s="49">
        <f>SUM(L50:L56)</f>
        <v>0</v>
      </c>
      <c r="M57" s="49">
        <f>SUM(M50:M56)</f>
        <v>0</v>
      </c>
      <c r="N57" s="55">
        <f>SUM(N50:N56)</f>
        <v>0</v>
      </c>
    </row>
    <row r="58" spans="2:14" ht="12.75" customHeight="1" thickBot="1" x14ac:dyDescent="0.3"/>
    <row r="59" spans="2:14" ht="12.75" hidden="1" customHeight="1" x14ac:dyDescent="0.25">
      <c r="B59" s="56">
        <v>45648</v>
      </c>
      <c r="C59" s="57" t="s">
        <v>22</v>
      </c>
      <c r="D59" s="58"/>
      <c r="E59" s="59"/>
      <c r="F59" s="59"/>
      <c r="G59" s="60"/>
      <c r="H59" s="61">
        <f t="shared" ref="H59:H65" si="5">SUM((E59-D59)+(G59-F59))*24</f>
        <v>0</v>
      </c>
      <c r="I59" s="73"/>
      <c r="J59" s="62">
        <v>0</v>
      </c>
      <c r="K59" s="62">
        <v>0</v>
      </c>
      <c r="L59" s="62">
        <v>0</v>
      </c>
      <c r="M59" s="62">
        <v>0</v>
      </c>
      <c r="N59" s="63">
        <v>0</v>
      </c>
    </row>
    <row r="60" spans="2:14" ht="12.75" hidden="1" customHeight="1" x14ac:dyDescent="0.25">
      <c r="B60" s="33">
        <f>IF(B59, B59+1,"")</f>
        <v>45649</v>
      </c>
      <c r="C60" s="34" t="s">
        <v>23</v>
      </c>
      <c r="D60" s="35"/>
      <c r="E60" s="36"/>
      <c r="F60" s="36"/>
      <c r="G60" s="37"/>
      <c r="H60" s="38">
        <f t="shared" si="5"/>
        <v>0</v>
      </c>
      <c r="I60" s="70"/>
      <c r="J60" s="39">
        <v>0</v>
      </c>
      <c r="K60" s="39">
        <v>0</v>
      </c>
      <c r="L60" s="39">
        <v>0</v>
      </c>
      <c r="M60" s="39">
        <v>0</v>
      </c>
      <c r="N60" s="53">
        <v>0</v>
      </c>
    </row>
    <row r="61" spans="2:14" ht="12.75" hidden="1" customHeight="1" x14ac:dyDescent="0.25">
      <c r="B61" s="40">
        <f>IF(B60="", "", B60+1)</f>
        <v>45650</v>
      </c>
      <c r="C61" s="34" t="s">
        <v>24</v>
      </c>
      <c r="D61" s="35"/>
      <c r="E61" s="36"/>
      <c r="F61" s="36"/>
      <c r="G61" s="37"/>
      <c r="H61" s="38">
        <f t="shared" si="5"/>
        <v>0</v>
      </c>
      <c r="I61" s="70"/>
      <c r="J61" s="39">
        <v>0</v>
      </c>
      <c r="K61" s="39">
        <v>0</v>
      </c>
      <c r="L61" s="39">
        <v>0</v>
      </c>
      <c r="M61" s="39">
        <v>0</v>
      </c>
      <c r="N61" s="53">
        <v>0</v>
      </c>
    </row>
    <row r="62" spans="2:14" ht="12.75" hidden="1" customHeight="1" x14ac:dyDescent="0.25">
      <c r="B62" s="40">
        <f>IF(B61="", "", B61+1)</f>
        <v>45651</v>
      </c>
      <c r="C62" s="34" t="s">
        <v>25</v>
      </c>
      <c r="D62" s="35"/>
      <c r="E62" s="36"/>
      <c r="F62" s="36"/>
      <c r="G62" s="37"/>
      <c r="H62" s="38">
        <f t="shared" si="5"/>
        <v>0</v>
      </c>
      <c r="I62" s="70"/>
      <c r="J62" s="39">
        <v>0</v>
      </c>
      <c r="K62" s="39">
        <v>0</v>
      </c>
      <c r="L62" s="39">
        <v>0</v>
      </c>
      <c r="M62" s="39">
        <v>0</v>
      </c>
      <c r="N62" s="53">
        <v>0</v>
      </c>
    </row>
    <row r="63" spans="2:14" ht="12.75" hidden="1" customHeight="1" x14ac:dyDescent="0.25">
      <c r="B63" s="40">
        <f>IF(B62="", "", B62+1)</f>
        <v>45652</v>
      </c>
      <c r="C63" s="34" t="s">
        <v>26</v>
      </c>
      <c r="D63" s="35"/>
      <c r="E63" s="36"/>
      <c r="F63" s="36"/>
      <c r="G63" s="37"/>
      <c r="H63" s="38">
        <f t="shared" si="5"/>
        <v>0</v>
      </c>
      <c r="I63" s="70"/>
      <c r="J63" s="39">
        <v>0</v>
      </c>
      <c r="K63" s="39">
        <v>0</v>
      </c>
      <c r="L63" s="39">
        <v>0</v>
      </c>
      <c r="M63" s="39">
        <v>0</v>
      </c>
      <c r="N63" s="53">
        <v>0</v>
      </c>
    </row>
    <row r="64" spans="2:14" ht="12.75" hidden="1" customHeight="1" x14ac:dyDescent="0.25">
      <c r="B64" s="40">
        <f>IF(B63="", "", B63+1)</f>
        <v>45653</v>
      </c>
      <c r="C64" s="41" t="s">
        <v>27</v>
      </c>
      <c r="D64" s="35"/>
      <c r="E64" s="36"/>
      <c r="F64" s="36"/>
      <c r="G64" s="37"/>
      <c r="H64" s="38">
        <f t="shared" si="5"/>
        <v>0</v>
      </c>
      <c r="I64" s="70"/>
      <c r="J64" s="39">
        <v>0</v>
      </c>
      <c r="K64" s="39">
        <v>0</v>
      </c>
      <c r="L64" s="39">
        <v>0</v>
      </c>
      <c r="M64" s="39">
        <v>0</v>
      </c>
      <c r="N64" s="53">
        <v>0</v>
      </c>
    </row>
    <row r="65" spans="2:14" ht="12.75" hidden="1" customHeight="1" thickBot="1" x14ac:dyDescent="0.3">
      <c r="B65" s="42">
        <f>IF(B64="", "", B64+1)</f>
        <v>45654</v>
      </c>
      <c r="C65" s="43" t="s">
        <v>28</v>
      </c>
      <c r="D65" s="28"/>
      <c r="E65" s="29"/>
      <c r="F65" s="29"/>
      <c r="G65" s="44"/>
      <c r="H65" s="45">
        <f t="shared" si="5"/>
        <v>0</v>
      </c>
      <c r="I65" s="71"/>
      <c r="J65" s="46">
        <v>0</v>
      </c>
      <c r="K65" s="46">
        <v>0</v>
      </c>
      <c r="L65" s="46">
        <v>0</v>
      </c>
      <c r="M65" s="46">
        <v>0</v>
      </c>
      <c r="N65" s="54">
        <v>0</v>
      </c>
    </row>
    <row r="66" spans="2:14" ht="15.75" hidden="1" thickBot="1" x14ac:dyDescent="0.3">
      <c r="B66" s="106" t="s">
        <v>29</v>
      </c>
      <c r="C66" s="107"/>
      <c r="D66" s="107"/>
      <c r="E66" s="107"/>
      <c r="F66" s="107"/>
      <c r="G66" s="108"/>
      <c r="H66" s="47">
        <f>IF((SUM(H59:H65)&lt;=40), (SUM(H59:H65)), 40)</f>
        <v>0</v>
      </c>
      <c r="I66" s="48" t="str">
        <f>IF((SUM(H58:H65)&gt;40),((SUM(H58:H65)-40)),"0.00")</f>
        <v>0.00</v>
      </c>
      <c r="J66" s="49">
        <f>SUM(J59:J65)</f>
        <v>0</v>
      </c>
      <c r="K66" s="49">
        <f>SUM(K59:K65)</f>
        <v>0</v>
      </c>
      <c r="L66" s="49">
        <f>SUM(L59:L65)</f>
        <v>0</v>
      </c>
      <c r="M66" s="49">
        <f>SUM(M59:M65)</f>
        <v>0</v>
      </c>
      <c r="N66" s="55">
        <f>SUM(N59:N65)</f>
        <v>0</v>
      </c>
    </row>
    <row r="67" spans="2:14" ht="12.75" hidden="1" customHeight="1" thickBot="1" x14ac:dyDescent="0.3"/>
    <row r="68" spans="2:14" ht="15.75" thickBot="1" x14ac:dyDescent="0.3">
      <c r="B68" s="130" t="s">
        <v>30</v>
      </c>
      <c r="C68" s="131"/>
      <c r="D68" s="131"/>
      <c r="E68" s="131"/>
      <c r="F68" s="131"/>
      <c r="G68" s="132"/>
      <c r="H68" s="47">
        <f xml:space="preserve"> SUM(H21,H30,H39,H48,H57,H66)</f>
        <v>0</v>
      </c>
      <c r="I68" s="47">
        <f t="shared" ref="I68:N68" si="6" xml:space="preserve"> SUM(I21,I30,I39,I48,I57,I66)</f>
        <v>0</v>
      </c>
      <c r="J68" s="47">
        <f t="shared" si="6"/>
        <v>0</v>
      </c>
      <c r="K68" s="47">
        <f t="shared" si="6"/>
        <v>0</v>
      </c>
      <c r="L68" s="47">
        <f t="shared" si="6"/>
        <v>20</v>
      </c>
      <c r="M68" s="47">
        <f t="shared" si="6"/>
        <v>0</v>
      </c>
      <c r="N68" s="91">
        <f t="shared" si="6"/>
        <v>0</v>
      </c>
    </row>
    <row r="69" spans="2:14" ht="7.5" customHeight="1" x14ac:dyDescent="0.25">
      <c r="B69" s="87"/>
      <c r="C69" s="87"/>
      <c r="D69" s="87"/>
      <c r="E69" s="87"/>
      <c r="F69" s="87"/>
      <c r="G69" s="87"/>
      <c r="H69" s="88"/>
      <c r="I69" s="89"/>
      <c r="J69" s="89"/>
      <c r="K69" s="89"/>
      <c r="L69" s="89"/>
      <c r="M69" s="89"/>
      <c r="N69" s="89"/>
    </row>
    <row r="70" spans="2:14" ht="12.75" customHeight="1" x14ac:dyDescent="0.25">
      <c r="L70" s="66"/>
      <c r="M70" s="67" t="s">
        <v>37</v>
      </c>
      <c r="N70" s="68">
        <f>SUM(H68:M68)</f>
        <v>20</v>
      </c>
    </row>
    <row r="71" spans="2:14" ht="12.75" customHeight="1" x14ac:dyDescent="0.25">
      <c r="L71" s="66"/>
      <c r="M71" s="67" t="s">
        <v>38</v>
      </c>
      <c r="N71" s="81">
        <f>SUM(N70-J68-K68-L68-M68-N68)*0.01</f>
        <v>0</v>
      </c>
    </row>
    <row r="72" spans="2:14" ht="7.5" customHeight="1" x14ac:dyDescent="0.25"/>
    <row r="73" spans="2:14" ht="30" customHeight="1" x14ac:dyDescent="0.25">
      <c r="B73" s="74" t="s">
        <v>31</v>
      </c>
      <c r="C73" s="133" t="s">
        <v>77</v>
      </c>
      <c r="D73" s="134"/>
      <c r="E73" s="134"/>
      <c r="F73" s="134"/>
      <c r="G73" s="134"/>
      <c r="H73" s="134"/>
      <c r="I73" s="134"/>
      <c r="J73" s="134"/>
      <c r="K73" s="134"/>
      <c r="L73" s="135"/>
    </row>
    <row r="74" spans="2:14" x14ac:dyDescent="0.25">
      <c r="B74" s="75"/>
      <c r="C74" s="75"/>
      <c r="D74" s="2"/>
      <c r="E74" s="2"/>
      <c r="F74" s="2"/>
      <c r="G74" s="2"/>
      <c r="H74" s="76"/>
      <c r="I74" s="77"/>
      <c r="J74" s="77"/>
      <c r="K74" s="76"/>
      <c r="L74" s="76"/>
    </row>
    <row r="75" spans="2:14" x14ac:dyDescent="0.25">
      <c r="B75" s="124" t="s">
        <v>32</v>
      </c>
      <c r="C75" s="124"/>
      <c r="D75" s="124"/>
      <c r="E75" s="125" t="s">
        <v>33</v>
      </c>
      <c r="F75" s="125"/>
      <c r="G75" s="125"/>
      <c r="H75" s="125"/>
      <c r="I75" s="78" t="s">
        <v>34</v>
      </c>
      <c r="J75" s="126"/>
      <c r="K75" s="126"/>
      <c r="L75" s="79"/>
    </row>
    <row r="76" spans="2:14" x14ac:dyDescent="0.25">
      <c r="B76" s="80"/>
      <c r="C76" s="80"/>
      <c r="D76" s="80"/>
      <c r="E76" s="2"/>
      <c r="F76" s="2"/>
      <c r="G76" s="2"/>
      <c r="H76" s="76"/>
      <c r="I76" s="77"/>
      <c r="J76" s="77"/>
      <c r="K76" s="76"/>
      <c r="L76" s="76"/>
    </row>
    <row r="77" spans="2:14" x14ac:dyDescent="0.25">
      <c r="B77" s="124" t="s">
        <v>35</v>
      </c>
      <c r="C77" s="124"/>
      <c r="D77" s="124"/>
      <c r="E77" s="125" t="s">
        <v>33</v>
      </c>
      <c r="F77" s="125"/>
      <c r="G77" s="125"/>
      <c r="H77" s="125"/>
      <c r="I77" s="78" t="s">
        <v>34</v>
      </c>
      <c r="J77" s="126"/>
      <c r="K77" s="126"/>
      <c r="L77" s="79"/>
    </row>
    <row r="81" spans="2:15" ht="15.75" thickBot="1" x14ac:dyDescent="0.3"/>
    <row r="82" spans="2:15" ht="157.5" customHeight="1" thickBot="1" x14ac:dyDescent="0.3">
      <c r="B82" s="127" t="s">
        <v>39</v>
      </c>
      <c r="C82" s="128"/>
      <c r="D82" s="128"/>
      <c r="E82" s="128"/>
      <c r="F82" s="128"/>
      <c r="G82" s="128"/>
      <c r="H82" s="128"/>
      <c r="I82" s="128"/>
      <c r="J82" s="128"/>
      <c r="K82" s="128"/>
      <c r="L82" s="128"/>
      <c r="M82" s="128"/>
      <c r="N82" s="128"/>
      <c r="O82" s="129"/>
    </row>
  </sheetData>
  <mergeCells count="35">
    <mergeCell ref="B77:D77"/>
    <mergeCell ref="E77:H77"/>
    <mergeCell ref="J77:K77"/>
    <mergeCell ref="B82:O82"/>
    <mergeCell ref="B66:G66"/>
    <mergeCell ref="B68:G68"/>
    <mergeCell ref="C73:L73"/>
    <mergeCell ref="B75:D75"/>
    <mergeCell ref="E75:H75"/>
    <mergeCell ref="J75:K75"/>
    <mergeCell ref="B57:G57"/>
    <mergeCell ref="K8:K9"/>
    <mergeCell ref="L8:L9"/>
    <mergeCell ref="M8:M9"/>
    <mergeCell ref="C9:D9"/>
    <mergeCell ref="F9:H9"/>
    <mergeCell ref="B11:B12"/>
    <mergeCell ref="C11:C12"/>
    <mergeCell ref="D11:G11"/>
    <mergeCell ref="H11:N11"/>
    <mergeCell ref="B13:E13"/>
    <mergeCell ref="B21:G21"/>
    <mergeCell ref="B30:G30"/>
    <mergeCell ref="B39:G39"/>
    <mergeCell ref="B48:G48"/>
    <mergeCell ref="B1:N1"/>
    <mergeCell ref="B2:N2"/>
    <mergeCell ref="K4:M4"/>
    <mergeCell ref="C5:D5"/>
    <mergeCell ref="F5:H5"/>
    <mergeCell ref="K6:K7"/>
    <mergeCell ref="L6:L7"/>
    <mergeCell ref="M6:M7"/>
    <mergeCell ref="C7:D7"/>
    <mergeCell ref="F7:H7"/>
  </mergeCells>
  <dataValidations count="7">
    <dataValidation type="custom" allowBlank="1" showInputMessage="1" showErrorMessage="1" sqref="J57:N57 J66:N66" xr:uid="{00000000-0002-0000-0B00-000000000000}">
      <formula1>NOT(H74)</formula1>
    </dataValidation>
    <dataValidation type="custom" allowBlank="1" showInputMessage="1" showErrorMessage="1" prompt="Sick/Vaca/Holiday time plus total weekly hours (box H18) should be less than or equal to 40 total hours." sqref="J28:N29 J37:N38 J46:N47 J19:K20 M19:N20 L20" xr:uid="{00000000-0002-0000-0B00-000001000000}">
      <formula1>NOT(H25)</formula1>
    </dataValidation>
    <dataValidation type="custom" allowBlank="1" showInputMessage="1" showErrorMessage="1" sqref="J30:N30 J39:N39 J48:N48 J21:N21" xr:uid="{00000000-0002-0000-0B00-000002000000}">
      <formula1>NOT(H28)</formula1>
    </dataValidation>
    <dataValidation showDropDown="1" showInputMessage="1" showErrorMessage="1" prompt="Input Start Date of Week 1_x000a_" sqref="B14 B23 B32 B41 B50 B59" xr:uid="{00000000-0002-0000-0B00-000003000000}"/>
    <dataValidation type="time" allowBlank="1" showInputMessage="1" showErrorMessage="1" errorTitle="Invalid Data Entry" error="Please enter time with format between 0:00 and 23:59." sqref="D50:G56 D23:G29 D32:G38 D41:G47 D14:G20 D59:G65" xr:uid="{00000000-0002-0000-0B00-000004000000}">
      <formula1>0</formula1>
      <formula2>0.999305555555556</formula2>
    </dataValidation>
    <dataValidation type="custom" allowBlank="1" showInputMessage="1" showErrorMessage="1" prompt="Sick/Vaca/Holiday time plus total weekly hours (box H18) should be less than or equal to 40 total hours." sqref="J59:N65 J32:N36 J41:N45 J23:N27 J50:N56 J14:K18 M14:N18 L14:L19" xr:uid="{00000000-0002-0000-0B00-000005000000}">
      <formula1>NOT(H21)</formula1>
    </dataValidation>
    <dataValidation allowBlank="1" showInputMessage="1" showErrorMessage="1" prompt="Sick/Vaca/Holiday time plus total weekly hours (box H27) should be less than or equal to 40 total hours." sqref="K13" xr:uid="{00000000-0002-0000-0B00-000006000000}"/>
  </dataValidations>
  <printOptions horizontalCentered="1"/>
  <pageMargins left="0.25" right="0.25" top="0.5" bottom="0.5" header="0.3" footer="0.3"/>
  <pageSetup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O82"/>
  <sheetViews>
    <sheetView zoomScale="109" zoomScaleNormal="109" workbookViewId="0">
      <selection activeCell="F5" sqref="F5:H5"/>
    </sheetView>
  </sheetViews>
  <sheetFormatPr defaultRowHeight="15" x14ac:dyDescent="0.25"/>
  <cols>
    <col min="1" max="1" width="1.140625" customWidth="1"/>
    <col min="2" max="2" width="12" bestFit="1" customWidth="1"/>
    <col min="3" max="3" width="10.140625" bestFit="1" customWidth="1"/>
    <col min="5" max="5" width="9.85546875" bestFit="1" customWidth="1"/>
    <col min="9" max="10" width="6.140625" customWidth="1"/>
    <col min="11" max="11" width="7.28515625" bestFit="1" customWidth="1"/>
    <col min="12" max="12" width="10" bestFit="1" customWidth="1"/>
    <col min="13" max="13" width="9.42578125" customWidth="1"/>
    <col min="14" max="14" width="8.28515625" customWidth="1"/>
  </cols>
  <sheetData>
    <row r="1" spans="2:14" ht="21" x14ac:dyDescent="0.25">
      <c r="B1" s="103" t="s">
        <v>36</v>
      </c>
      <c r="C1" s="103"/>
      <c r="D1" s="103"/>
      <c r="E1" s="103"/>
      <c r="F1" s="103"/>
      <c r="G1" s="103"/>
      <c r="H1" s="103"/>
      <c r="I1" s="103"/>
      <c r="J1" s="103"/>
      <c r="K1" s="103"/>
      <c r="L1" s="103"/>
      <c r="M1" s="103"/>
      <c r="N1" s="103"/>
    </row>
    <row r="2" spans="2:14" ht="21" customHeight="1" x14ac:dyDescent="0.3">
      <c r="B2" s="104" t="s">
        <v>52</v>
      </c>
      <c r="C2" s="104"/>
      <c r="D2" s="104"/>
      <c r="E2" s="104"/>
      <c r="F2" s="104"/>
      <c r="G2" s="104"/>
      <c r="H2" s="104"/>
      <c r="I2" s="104"/>
      <c r="J2" s="104"/>
      <c r="K2" s="104"/>
      <c r="L2" s="104"/>
      <c r="M2" s="104"/>
      <c r="N2" s="104"/>
    </row>
    <row r="3" spans="2:14" ht="7.5" customHeight="1" x14ac:dyDescent="0.25"/>
    <row r="4" spans="2:14" ht="15.75" thickBot="1" x14ac:dyDescent="0.3">
      <c r="B4" s="1"/>
      <c r="C4" s="1"/>
      <c r="D4" s="1"/>
      <c r="E4" s="1"/>
      <c r="F4" s="2"/>
      <c r="G4" s="2"/>
      <c r="H4" s="2"/>
      <c r="I4" s="3"/>
      <c r="J4" s="4"/>
      <c r="K4" s="105" t="s">
        <v>0</v>
      </c>
      <c r="L4" s="105"/>
      <c r="M4" s="105"/>
    </row>
    <row r="5" spans="2:14" x14ac:dyDescent="0.25">
      <c r="B5" s="5" t="s">
        <v>1</v>
      </c>
      <c r="C5" s="100"/>
      <c r="D5" s="101"/>
      <c r="E5" s="5" t="s">
        <v>2</v>
      </c>
      <c r="F5" s="100"/>
      <c r="G5" s="102"/>
      <c r="H5" s="101"/>
      <c r="I5" s="6"/>
      <c r="J5" s="6"/>
      <c r="K5" s="7" t="s">
        <v>3</v>
      </c>
      <c r="L5" s="8" t="s">
        <v>4</v>
      </c>
      <c r="M5" s="9" t="s">
        <v>5</v>
      </c>
    </row>
    <row r="6" spans="2:14" ht="6" customHeight="1" x14ac:dyDescent="0.25">
      <c r="B6" s="5"/>
      <c r="C6" s="10"/>
      <c r="D6" s="11"/>
      <c r="E6" s="11"/>
      <c r="F6" s="11"/>
      <c r="G6" s="12"/>
      <c r="H6" s="13"/>
      <c r="I6" s="3"/>
      <c r="J6" s="6"/>
      <c r="K6" s="136">
        <f>SUM('11.19.24-12.18.24'!M6:M7)</f>
        <v>0</v>
      </c>
      <c r="L6" s="139">
        <f>SUM('11.19.24-12.18.24'!L6:L7)</f>
        <v>0</v>
      </c>
      <c r="M6" s="98">
        <f>SUM((K6-K68)+L6)</f>
        <v>0</v>
      </c>
    </row>
    <row r="7" spans="2:14" x14ac:dyDescent="0.25">
      <c r="B7" s="5" t="s">
        <v>6</v>
      </c>
      <c r="C7" s="100"/>
      <c r="D7" s="101"/>
      <c r="E7" s="14" t="s">
        <v>7</v>
      </c>
      <c r="F7" s="100"/>
      <c r="G7" s="102"/>
      <c r="H7" s="101"/>
      <c r="I7" s="6"/>
      <c r="J7" s="90" t="s">
        <v>42</v>
      </c>
      <c r="K7" s="137"/>
      <c r="L7" s="140"/>
      <c r="M7" s="99"/>
    </row>
    <row r="8" spans="2:14" ht="7.5" customHeight="1" x14ac:dyDescent="0.25">
      <c r="B8" s="15"/>
      <c r="C8" s="10"/>
      <c r="D8" s="11"/>
      <c r="E8" s="11"/>
      <c r="F8" s="11"/>
      <c r="G8" s="12"/>
      <c r="H8" s="13"/>
      <c r="I8" s="6"/>
      <c r="J8" s="90"/>
      <c r="K8" s="136">
        <f>SUM('11.19.24-12.18.24'!M8:M9)</f>
        <v>96</v>
      </c>
      <c r="L8" s="139">
        <f>SUM('11.19.24-12.18.24'!L8:L9)</f>
        <v>8</v>
      </c>
      <c r="M8" s="98">
        <f>SUM((K8-J68)+L8)</f>
        <v>104</v>
      </c>
    </row>
    <row r="9" spans="2:14" ht="15.75" thickBot="1" x14ac:dyDescent="0.3">
      <c r="B9" s="5" t="s">
        <v>40</v>
      </c>
      <c r="C9" s="110" t="s">
        <v>53</v>
      </c>
      <c r="D9" s="111"/>
      <c r="E9" s="14" t="s">
        <v>8</v>
      </c>
      <c r="F9" s="110"/>
      <c r="G9" s="112"/>
      <c r="H9" s="111"/>
      <c r="I9" s="6"/>
      <c r="J9" s="90" t="s">
        <v>43</v>
      </c>
      <c r="K9" s="141"/>
      <c r="L9" s="142"/>
      <c r="M9" s="109"/>
    </row>
    <row r="10" spans="2:14" ht="15.75" thickBot="1" x14ac:dyDescent="0.3"/>
    <row r="11" spans="2:14" ht="15.75" customHeight="1" x14ac:dyDescent="0.25">
      <c r="B11" s="113" t="s">
        <v>9</v>
      </c>
      <c r="C11" s="115" t="s">
        <v>10</v>
      </c>
      <c r="D11" s="116" t="s">
        <v>11</v>
      </c>
      <c r="E11" s="117"/>
      <c r="F11" s="117"/>
      <c r="G11" s="118"/>
      <c r="H11" s="119" t="s">
        <v>41</v>
      </c>
      <c r="I11" s="120"/>
      <c r="J11" s="120"/>
      <c r="K11" s="120"/>
      <c r="L11" s="120"/>
      <c r="M11" s="120"/>
      <c r="N11" s="121"/>
    </row>
    <row r="12" spans="2:14" ht="15.75" thickBot="1" x14ac:dyDescent="0.3">
      <c r="B12" s="114"/>
      <c r="C12" s="109"/>
      <c r="D12" s="16" t="s">
        <v>12</v>
      </c>
      <c r="E12" s="17" t="s">
        <v>13</v>
      </c>
      <c r="F12" s="17" t="s">
        <v>12</v>
      </c>
      <c r="G12" s="18" t="s">
        <v>13</v>
      </c>
      <c r="H12" s="82" t="s">
        <v>14</v>
      </c>
      <c r="I12" s="83" t="s">
        <v>15</v>
      </c>
      <c r="J12" s="84" t="s">
        <v>16</v>
      </c>
      <c r="K12" s="84" t="s">
        <v>17</v>
      </c>
      <c r="L12" s="19" t="s">
        <v>18</v>
      </c>
      <c r="M12" s="85" t="s">
        <v>20</v>
      </c>
      <c r="N12" s="86" t="s">
        <v>19</v>
      </c>
    </row>
    <row r="13" spans="2:14" x14ac:dyDescent="0.25">
      <c r="B13" s="122" t="s">
        <v>21</v>
      </c>
      <c r="C13" s="123"/>
      <c r="D13" s="123"/>
      <c r="E13" s="123"/>
      <c r="F13" s="24"/>
      <c r="G13" s="24"/>
      <c r="H13" s="25">
        <f>SUM('11.19.24-12.18.24'!H57)</f>
        <v>0</v>
      </c>
      <c r="I13" s="72"/>
      <c r="J13" s="20"/>
      <c r="K13" s="21"/>
      <c r="L13" s="22"/>
      <c r="M13" s="23"/>
      <c r="N13" s="51"/>
    </row>
    <row r="14" spans="2:14" ht="12.75" hidden="1" customHeight="1" x14ac:dyDescent="0.25">
      <c r="B14" s="26">
        <v>45641</v>
      </c>
      <c r="C14" s="27" t="s">
        <v>22</v>
      </c>
      <c r="D14" s="28"/>
      <c r="E14" s="29"/>
      <c r="F14" s="29"/>
      <c r="G14" s="30"/>
      <c r="H14" s="31">
        <f t="shared" ref="H14:H20" si="0">SUM((E14-D14)+(G14-F14))*24</f>
        <v>0</v>
      </c>
      <c r="I14" s="69"/>
      <c r="J14" s="32">
        <v>0</v>
      </c>
      <c r="K14" s="32">
        <v>0</v>
      </c>
      <c r="L14" s="32">
        <v>0</v>
      </c>
      <c r="M14" s="32">
        <v>0</v>
      </c>
      <c r="N14" s="52">
        <v>0</v>
      </c>
    </row>
    <row r="15" spans="2:14" ht="12.75" hidden="1" customHeight="1" x14ac:dyDescent="0.25">
      <c r="B15" s="33">
        <f>IF(B14, B14+1,"")</f>
        <v>45642</v>
      </c>
      <c r="C15" s="34" t="s">
        <v>23</v>
      </c>
      <c r="D15" s="35"/>
      <c r="E15" s="36"/>
      <c r="F15" s="36"/>
      <c r="G15" s="37"/>
      <c r="H15" s="38">
        <f t="shared" si="0"/>
        <v>0</v>
      </c>
      <c r="I15" s="70"/>
      <c r="J15" s="39">
        <v>0</v>
      </c>
      <c r="K15" s="39">
        <v>0</v>
      </c>
      <c r="L15" s="39">
        <v>0</v>
      </c>
      <c r="M15" s="39">
        <v>0</v>
      </c>
      <c r="N15" s="53">
        <v>0</v>
      </c>
    </row>
    <row r="16" spans="2:14" ht="12.75" hidden="1" customHeight="1" x14ac:dyDescent="0.25">
      <c r="B16" s="40">
        <f>IF(B15="", "", B15+1)</f>
        <v>45643</v>
      </c>
      <c r="C16" s="34" t="s">
        <v>24</v>
      </c>
      <c r="D16" s="35"/>
      <c r="E16" s="36"/>
      <c r="F16" s="36"/>
      <c r="G16" s="37"/>
      <c r="H16" s="38">
        <f t="shared" si="0"/>
        <v>0</v>
      </c>
      <c r="I16" s="70"/>
      <c r="J16" s="39">
        <v>0</v>
      </c>
      <c r="K16" s="39">
        <v>0</v>
      </c>
      <c r="L16" s="39">
        <v>0</v>
      </c>
      <c r="M16" s="39">
        <v>0</v>
      </c>
      <c r="N16" s="53">
        <v>0</v>
      </c>
    </row>
    <row r="17" spans="2:14" ht="12.75" hidden="1" customHeight="1" x14ac:dyDescent="0.25">
      <c r="B17" s="40">
        <f>IF(B16="", "", B16+1)</f>
        <v>45644</v>
      </c>
      <c r="C17" s="34" t="s">
        <v>25</v>
      </c>
      <c r="D17" s="35"/>
      <c r="E17" s="36"/>
      <c r="F17" s="36"/>
      <c r="G17" s="37"/>
      <c r="H17" s="38">
        <f t="shared" si="0"/>
        <v>0</v>
      </c>
      <c r="I17" s="70"/>
      <c r="J17" s="39">
        <v>0</v>
      </c>
      <c r="K17" s="39">
        <v>0</v>
      </c>
      <c r="L17" s="39">
        <v>0</v>
      </c>
      <c r="M17" s="39">
        <v>0</v>
      </c>
      <c r="N17" s="53">
        <v>0</v>
      </c>
    </row>
    <row r="18" spans="2:14" ht="12.75" customHeight="1" x14ac:dyDescent="0.25">
      <c r="B18" s="40">
        <f>IF(B17="", "", B17+1)</f>
        <v>45645</v>
      </c>
      <c r="C18" s="34" t="s">
        <v>26</v>
      </c>
      <c r="D18" s="35"/>
      <c r="E18" s="36"/>
      <c r="F18" s="36"/>
      <c r="G18" s="37"/>
      <c r="H18" s="38">
        <f t="shared" si="0"/>
        <v>0</v>
      </c>
      <c r="I18" s="70"/>
      <c r="J18" s="39">
        <v>0</v>
      </c>
      <c r="K18" s="39">
        <v>0</v>
      </c>
      <c r="L18" s="39">
        <v>0</v>
      </c>
      <c r="M18" s="39">
        <v>0</v>
      </c>
      <c r="N18" s="53">
        <v>0</v>
      </c>
    </row>
    <row r="19" spans="2:14" ht="12.75" customHeight="1" x14ac:dyDescent="0.25">
      <c r="B19" s="40">
        <f>IF(B18="", "", B18+1)</f>
        <v>45646</v>
      </c>
      <c r="C19" s="41" t="s">
        <v>27</v>
      </c>
      <c r="D19" s="35"/>
      <c r="E19" s="36"/>
      <c r="F19" s="36"/>
      <c r="G19" s="37"/>
      <c r="H19" s="38">
        <f t="shared" si="0"/>
        <v>0</v>
      </c>
      <c r="I19" s="70"/>
      <c r="J19" s="39">
        <v>0</v>
      </c>
      <c r="K19" s="39">
        <v>0</v>
      </c>
      <c r="L19" s="39">
        <v>0</v>
      </c>
      <c r="M19" s="39">
        <v>0</v>
      </c>
      <c r="N19" s="53">
        <v>0</v>
      </c>
    </row>
    <row r="20" spans="2:14" ht="12.75" customHeight="1" thickBot="1" x14ac:dyDescent="0.3">
      <c r="B20" s="42">
        <f>IF(B19="", "", B19+1)</f>
        <v>45647</v>
      </c>
      <c r="C20" s="43" t="s">
        <v>28</v>
      </c>
      <c r="D20" s="28"/>
      <c r="E20" s="29"/>
      <c r="F20" s="29"/>
      <c r="G20" s="44"/>
      <c r="H20" s="45">
        <f t="shared" si="0"/>
        <v>0</v>
      </c>
      <c r="I20" s="71"/>
      <c r="J20" s="46">
        <v>0</v>
      </c>
      <c r="K20" s="46">
        <v>0</v>
      </c>
      <c r="L20" s="46">
        <v>0</v>
      </c>
      <c r="M20" s="46">
        <v>0</v>
      </c>
      <c r="N20" s="54">
        <v>0</v>
      </c>
    </row>
    <row r="21" spans="2:14" ht="15.75" thickBot="1" x14ac:dyDescent="0.3">
      <c r="B21" s="106" t="s">
        <v>29</v>
      </c>
      <c r="C21" s="107"/>
      <c r="D21" s="107"/>
      <c r="E21" s="107"/>
      <c r="F21" s="107"/>
      <c r="G21" s="108"/>
      <c r="H21" s="47">
        <f>IF((SUM(H14:H20)&lt;=40), (SUM(H14:H20)), 40)</f>
        <v>0</v>
      </c>
      <c r="I21" s="48" t="str">
        <f>IF((SUM(H13:H20)&gt;40),((SUM(H13:H20)-40)),"0.00")</f>
        <v>0.00</v>
      </c>
      <c r="J21" s="49">
        <f>SUM(J14:J20)</f>
        <v>0</v>
      </c>
      <c r="K21" s="49">
        <f>SUM(K14:K20)</f>
        <v>0</v>
      </c>
      <c r="L21" s="49">
        <f>SUM(L14:L20)</f>
        <v>0</v>
      </c>
      <c r="M21" s="49">
        <f>SUM(M14:M20)</f>
        <v>0</v>
      </c>
      <c r="N21" s="55">
        <f>SUM(N14:N20)</f>
        <v>0</v>
      </c>
    </row>
    <row r="22" spans="2:14" ht="12.75" customHeight="1" thickBot="1" x14ac:dyDescent="0.3"/>
    <row r="23" spans="2:14" ht="12.75" customHeight="1" x14ac:dyDescent="0.25">
      <c r="B23" s="56">
        <v>45648</v>
      </c>
      <c r="C23" s="57" t="s">
        <v>22</v>
      </c>
      <c r="D23" s="58"/>
      <c r="E23" s="59"/>
      <c r="F23" s="59"/>
      <c r="G23" s="60"/>
      <c r="H23" s="61">
        <f t="shared" ref="H23:H29" si="1">SUM((E23-D23)+(G23-F23))*24</f>
        <v>0</v>
      </c>
      <c r="I23" s="73"/>
      <c r="J23" s="62">
        <v>0</v>
      </c>
      <c r="K23" s="62">
        <v>0</v>
      </c>
      <c r="L23" s="62">
        <v>0</v>
      </c>
      <c r="M23" s="62">
        <v>0</v>
      </c>
      <c r="N23" s="63">
        <v>0</v>
      </c>
    </row>
    <row r="24" spans="2:14" ht="12.75" customHeight="1" x14ac:dyDescent="0.25">
      <c r="B24" s="33">
        <f>IF(B23, B23+1,"")</f>
        <v>45649</v>
      </c>
      <c r="C24" s="34" t="s">
        <v>23</v>
      </c>
      <c r="D24" s="35"/>
      <c r="E24" s="36"/>
      <c r="F24" s="36"/>
      <c r="G24" s="37"/>
      <c r="H24" s="38">
        <f t="shared" si="1"/>
        <v>0</v>
      </c>
      <c r="I24" s="70"/>
      <c r="J24" s="39">
        <v>0</v>
      </c>
      <c r="K24" s="39">
        <v>0</v>
      </c>
      <c r="L24" s="92">
        <v>8</v>
      </c>
      <c r="M24" s="39">
        <v>0</v>
      </c>
      <c r="N24" s="53">
        <v>0</v>
      </c>
    </row>
    <row r="25" spans="2:14" ht="12.75" customHeight="1" x14ac:dyDescent="0.25">
      <c r="B25" s="40">
        <f>IF(B24="", "", B24+1)</f>
        <v>45650</v>
      </c>
      <c r="C25" s="34" t="s">
        <v>24</v>
      </c>
      <c r="D25" s="35"/>
      <c r="E25" s="36"/>
      <c r="F25" s="36"/>
      <c r="G25" s="37"/>
      <c r="H25" s="38">
        <f t="shared" si="1"/>
        <v>0</v>
      </c>
      <c r="I25" s="70"/>
      <c r="J25" s="39">
        <v>0</v>
      </c>
      <c r="K25" s="39">
        <v>0</v>
      </c>
      <c r="L25" s="92">
        <v>8</v>
      </c>
      <c r="M25" s="39">
        <v>0</v>
      </c>
      <c r="N25" s="53">
        <v>0</v>
      </c>
    </row>
    <row r="26" spans="2:14" ht="12.75" customHeight="1" x14ac:dyDescent="0.25">
      <c r="B26" s="40">
        <f>IF(B25="", "", B25+1)</f>
        <v>45651</v>
      </c>
      <c r="C26" s="34" t="s">
        <v>25</v>
      </c>
      <c r="D26" s="35"/>
      <c r="E26" s="36"/>
      <c r="F26" s="36"/>
      <c r="G26" s="37"/>
      <c r="H26" s="38">
        <f t="shared" si="1"/>
        <v>0</v>
      </c>
      <c r="I26" s="70"/>
      <c r="J26" s="39">
        <v>0</v>
      </c>
      <c r="K26" s="39">
        <v>0</v>
      </c>
      <c r="L26" s="92">
        <v>8</v>
      </c>
      <c r="M26" s="39">
        <v>0</v>
      </c>
      <c r="N26" s="53">
        <v>0</v>
      </c>
    </row>
    <row r="27" spans="2:14" ht="12.75" customHeight="1" x14ac:dyDescent="0.25">
      <c r="B27" s="40">
        <f>IF(B26="", "", B26+1)</f>
        <v>45652</v>
      </c>
      <c r="C27" s="34" t="s">
        <v>26</v>
      </c>
      <c r="D27" s="35"/>
      <c r="E27" s="36"/>
      <c r="F27" s="36"/>
      <c r="G27" s="37"/>
      <c r="H27" s="38">
        <f t="shared" si="1"/>
        <v>0</v>
      </c>
      <c r="I27" s="70"/>
      <c r="J27" s="39">
        <v>0</v>
      </c>
      <c r="K27" s="39">
        <v>0</v>
      </c>
      <c r="L27" s="92">
        <v>8</v>
      </c>
      <c r="M27" s="39">
        <v>0</v>
      </c>
      <c r="N27" s="53">
        <v>0</v>
      </c>
    </row>
    <row r="28" spans="2:14" ht="12.75" customHeight="1" x14ac:dyDescent="0.25">
      <c r="B28" s="40">
        <f>IF(B27="", "", B27+1)</f>
        <v>45653</v>
      </c>
      <c r="C28" s="41" t="s">
        <v>27</v>
      </c>
      <c r="D28" s="35"/>
      <c r="E28" s="36"/>
      <c r="F28" s="36"/>
      <c r="G28" s="37"/>
      <c r="H28" s="38">
        <f t="shared" si="1"/>
        <v>0</v>
      </c>
      <c r="I28" s="70"/>
      <c r="J28" s="39">
        <v>0</v>
      </c>
      <c r="K28" s="39">
        <v>0</v>
      </c>
      <c r="L28" s="92">
        <v>8</v>
      </c>
      <c r="M28" s="39">
        <v>0</v>
      </c>
      <c r="N28" s="53">
        <v>0</v>
      </c>
    </row>
    <row r="29" spans="2:14" ht="12.75" customHeight="1" thickBot="1" x14ac:dyDescent="0.3">
      <c r="B29" s="42">
        <f>IF(B28="", "", B28+1)</f>
        <v>45654</v>
      </c>
      <c r="C29" s="43" t="s">
        <v>28</v>
      </c>
      <c r="D29" s="28"/>
      <c r="E29" s="29"/>
      <c r="F29" s="29"/>
      <c r="G29" s="44"/>
      <c r="H29" s="45">
        <f t="shared" si="1"/>
        <v>0</v>
      </c>
      <c r="I29" s="71"/>
      <c r="J29" s="46">
        <v>0</v>
      </c>
      <c r="K29" s="46">
        <v>0</v>
      </c>
      <c r="L29" s="46">
        <v>0</v>
      </c>
      <c r="M29" s="46">
        <v>0</v>
      </c>
      <c r="N29" s="54">
        <v>0</v>
      </c>
    </row>
    <row r="30" spans="2:14" ht="15.75" thickBot="1" x14ac:dyDescent="0.3">
      <c r="B30" s="106" t="s">
        <v>29</v>
      </c>
      <c r="C30" s="107"/>
      <c r="D30" s="107"/>
      <c r="E30" s="107"/>
      <c r="F30" s="107"/>
      <c r="G30" s="108"/>
      <c r="H30" s="47">
        <f>IF((SUM(H23:H29)&lt;=40), (SUM(H23:H29)), 40)</f>
        <v>0</v>
      </c>
      <c r="I30" s="48" t="str">
        <f>IF((SUM(H22:H29)&gt;40),((SUM(H22:H29)-40)),"0.00")</f>
        <v>0.00</v>
      </c>
      <c r="J30" s="49">
        <f>SUM(J23:J29)</f>
        <v>0</v>
      </c>
      <c r="K30" s="49">
        <f>SUM(K23:K29)</f>
        <v>0</v>
      </c>
      <c r="L30" s="49">
        <f>SUM(L23:L29)</f>
        <v>40</v>
      </c>
      <c r="M30" s="49">
        <f>SUM(M23:M29)</f>
        <v>0</v>
      </c>
      <c r="N30" s="55">
        <f>SUM(N23:N29)</f>
        <v>0</v>
      </c>
    </row>
    <row r="31" spans="2:14" ht="12.75" customHeight="1" thickBot="1" x14ac:dyDescent="0.3"/>
    <row r="32" spans="2:14" ht="12.75" customHeight="1" x14ac:dyDescent="0.25">
      <c r="B32" s="56">
        <v>45655</v>
      </c>
      <c r="C32" s="57" t="s">
        <v>22</v>
      </c>
      <c r="D32" s="58"/>
      <c r="E32" s="59"/>
      <c r="F32" s="59"/>
      <c r="G32" s="60"/>
      <c r="H32" s="61">
        <f t="shared" ref="H32:H38" si="2">SUM((E32-D32)+(G32-F32))*24</f>
        <v>0</v>
      </c>
      <c r="I32" s="73"/>
      <c r="J32" s="62">
        <v>0</v>
      </c>
      <c r="K32" s="62">
        <v>0</v>
      </c>
      <c r="L32" s="62">
        <v>0</v>
      </c>
      <c r="M32" s="62">
        <v>0</v>
      </c>
      <c r="N32" s="63">
        <v>0</v>
      </c>
    </row>
    <row r="33" spans="2:14" ht="12.75" customHeight="1" x14ac:dyDescent="0.25">
      <c r="B33" s="33">
        <f>IF(B32, B32+1,"")</f>
        <v>45656</v>
      </c>
      <c r="C33" s="34" t="s">
        <v>23</v>
      </c>
      <c r="D33" s="35"/>
      <c r="E33" s="36"/>
      <c r="F33" s="36"/>
      <c r="G33" s="37"/>
      <c r="H33" s="38">
        <f t="shared" si="2"/>
        <v>0</v>
      </c>
      <c r="I33" s="70"/>
      <c r="J33" s="39">
        <v>0</v>
      </c>
      <c r="K33" s="39">
        <v>0</v>
      </c>
      <c r="L33" s="92">
        <v>8</v>
      </c>
      <c r="M33" s="39">
        <v>0</v>
      </c>
      <c r="N33" s="53">
        <v>0</v>
      </c>
    </row>
    <row r="34" spans="2:14" ht="12.75" customHeight="1" x14ac:dyDescent="0.25">
      <c r="B34" s="40">
        <f>IF(B33="", "", B33+1)</f>
        <v>45657</v>
      </c>
      <c r="C34" s="34" t="s">
        <v>24</v>
      </c>
      <c r="D34" s="35"/>
      <c r="E34" s="36"/>
      <c r="F34" s="36"/>
      <c r="G34" s="37"/>
      <c r="H34" s="38">
        <f t="shared" si="2"/>
        <v>0</v>
      </c>
      <c r="I34" s="70"/>
      <c r="J34" s="39">
        <v>0</v>
      </c>
      <c r="K34" s="39">
        <v>0</v>
      </c>
      <c r="L34" s="92">
        <v>8</v>
      </c>
      <c r="M34" s="39">
        <v>0</v>
      </c>
      <c r="N34" s="53">
        <v>0</v>
      </c>
    </row>
    <row r="35" spans="2:14" ht="12.75" customHeight="1" x14ac:dyDescent="0.25">
      <c r="B35" s="40">
        <f>IF(B34="", "", B34+1)</f>
        <v>45658</v>
      </c>
      <c r="C35" s="34" t="s">
        <v>25</v>
      </c>
      <c r="D35" s="35"/>
      <c r="E35" s="36"/>
      <c r="F35" s="36"/>
      <c r="G35" s="37"/>
      <c r="H35" s="38">
        <f t="shared" si="2"/>
        <v>0</v>
      </c>
      <c r="I35" s="70"/>
      <c r="J35" s="39">
        <v>0</v>
      </c>
      <c r="K35" s="39">
        <v>0</v>
      </c>
      <c r="L35" s="92">
        <v>8</v>
      </c>
      <c r="M35" s="39">
        <v>0</v>
      </c>
      <c r="N35" s="53">
        <v>0</v>
      </c>
    </row>
    <row r="36" spans="2:14" ht="12.75" customHeight="1" x14ac:dyDescent="0.25">
      <c r="B36" s="40">
        <f>IF(B35="", "", B35+1)</f>
        <v>45659</v>
      </c>
      <c r="C36" s="34" t="s">
        <v>26</v>
      </c>
      <c r="D36" s="35"/>
      <c r="E36" s="36"/>
      <c r="F36" s="36"/>
      <c r="G36" s="37"/>
      <c r="H36" s="38">
        <f t="shared" si="2"/>
        <v>0</v>
      </c>
      <c r="I36" s="70"/>
      <c r="J36" s="39">
        <v>0</v>
      </c>
      <c r="K36" s="39">
        <v>0</v>
      </c>
      <c r="L36" s="39">
        <v>0</v>
      </c>
      <c r="M36" s="39">
        <v>0</v>
      </c>
      <c r="N36" s="53">
        <v>0</v>
      </c>
    </row>
    <row r="37" spans="2:14" ht="12.75" customHeight="1" x14ac:dyDescent="0.25">
      <c r="B37" s="40">
        <f>IF(B36="", "", B36+1)</f>
        <v>45660</v>
      </c>
      <c r="C37" s="41" t="s">
        <v>27</v>
      </c>
      <c r="D37" s="35"/>
      <c r="E37" s="36"/>
      <c r="F37" s="36"/>
      <c r="G37" s="37"/>
      <c r="H37" s="38">
        <f t="shared" si="2"/>
        <v>0</v>
      </c>
      <c r="I37" s="70"/>
      <c r="J37" s="39">
        <v>0</v>
      </c>
      <c r="K37" s="39">
        <v>0</v>
      </c>
      <c r="L37" s="39">
        <v>0</v>
      </c>
      <c r="M37" s="39">
        <v>0</v>
      </c>
      <c r="N37" s="53">
        <v>0</v>
      </c>
    </row>
    <row r="38" spans="2:14" ht="12.75" customHeight="1" thickBot="1" x14ac:dyDescent="0.3">
      <c r="B38" s="42">
        <f>IF(B37="", "", B37+1)</f>
        <v>45661</v>
      </c>
      <c r="C38" s="43" t="s">
        <v>28</v>
      </c>
      <c r="D38" s="28"/>
      <c r="E38" s="29"/>
      <c r="F38" s="29"/>
      <c r="G38" s="44"/>
      <c r="H38" s="45">
        <f t="shared" si="2"/>
        <v>0</v>
      </c>
      <c r="I38" s="71"/>
      <c r="J38" s="46">
        <v>0</v>
      </c>
      <c r="K38" s="46">
        <v>0</v>
      </c>
      <c r="L38" s="46">
        <v>0</v>
      </c>
      <c r="M38" s="46">
        <v>0</v>
      </c>
      <c r="N38" s="54">
        <v>0</v>
      </c>
    </row>
    <row r="39" spans="2:14" ht="15.75" thickBot="1" x14ac:dyDescent="0.3">
      <c r="B39" s="106" t="s">
        <v>29</v>
      </c>
      <c r="C39" s="107"/>
      <c r="D39" s="107"/>
      <c r="E39" s="107"/>
      <c r="F39" s="107"/>
      <c r="G39" s="108"/>
      <c r="H39" s="47">
        <f>IF((SUM(H32:H38)&lt;=40), (SUM(H32:H38)), 40)</f>
        <v>0</v>
      </c>
      <c r="I39" s="48" t="str">
        <f>IF((SUM(H31:H38)&gt;40),((SUM(H31:H38)-40)),"0.00")</f>
        <v>0.00</v>
      </c>
      <c r="J39" s="49">
        <f>SUM(J32:J38)</f>
        <v>0</v>
      </c>
      <c r="K39" s="49">
        <f>SUM(K32:K38)</f>
        <v>0</v>
      </c>
      <c r="L39" s="49">
        <f>SUM(L32:L38)</f>
        <v>24</v>
      </c>
      <c r="M39" s="49">
        <f>SUM(M32:M38)</f>
        <v>0</v>
      </c>
      <c r="N39" s="55">
        <f>SUM(N32:N38)</f>
        <v>0</v>
      </c>
    </row>
    <row r="40" spans="2:14" ht="12.75" customHeight="1" thickBot="1" x14ac:dyDescent="0.3"/>
    <row r="41" spans="2:14" ht="12.75" customHeight="1" x14ac:dyDescent="0.25">
      <c r="B41" s="56">
        <v>45662</v>
      </c>
      <c r="C41" s="57" t="s">
        <v>22</v>
      </c>
      <c r="D41" s="58"/>
      <c r="E41" s="59"/>
      <c r="F41" s="59"/>
      <c r="G41" s="60"/>
      <c r="H41" s="61">
        <f t="shared" ref="H41:H47" si="3">SUM((E41-D41)+(G41-F41))*24</f>
        <v>0</v>
      </c>
      <c r="I41" s="73"/>
      <c r="J41" s="62">
        <v>0</v>
      </c>
      <c r="K41" s="62">
        <v>0</v>
      </c>
      <c r="L41" s="62">
        <v>0</v>
      </c>
      <c r="M41" s="62">
        <v>0</v>
      </c>
      <c r="N41" s="63">
        <v>0</v>
      </c>
    </row>
    <row r="42" spans="2:14" ht="12.75" customHeight="1" x14ac:dyDescent="0.25">
      <c r="B42" s="33">
        <f>IF(B41, B41+1,"")</f>
        <v>45663</v>
      </c>
      <c r="C42" s="34" t="s">
        <v>23</v>
      </c>
      <c r="D42" s="35"/>
      <c r="E42" s="36"/>
      <c r="F42" s="36"/>
      <c r="G42" s="37"/>
      <c r="H42" s="38">
        <f t="shared" si="3"/>
        <v>0</v>
      </c>
      <c r="I42" s="70"/>
      <c r="J42" s="39">
        <v>0</v>
      </c>
      <c r="K42" s="39">
        <v>0</v>
      </c>
      <c r="L42" s="39">
        <v>0</v>
      </c>
      <c r="M42" s="39">
        <v>0</v>
      </c>
      <c r="N42" s="53">
        <v>0</v>
      </c>
    </row>
    <row r="43" spans="2:14" ht="12.75" customHeight="1" x14ac:dyDescent="0.25">
      <c r="B43" s="40">
        <f>IF(B42="", "", B42+1)</f>
        <v>45664</v>
      </c>
      <c r="C43" s="34" t="s">
        <v>24</v>
      </c>
      <c r="D43" s="35"/>
      <c r="E43" s="36"/>
      <c r="F43" s="36"/>
      <c r="G43" s="37"/>
      <c r="H43" s="38">
        <f t="shared" si="3"/>
        <v>0</v>
      </c>
      <c r="I43" s="70"/>
      <c r="J43" s="39">
        <v>0</v>
      </c>
      <c r="K43" s="39">
        <v>0</v>
      </c>
      <c r="L43" s="39">
        <v>0</v>
      </c>
      <c r="M43" s="39">
        <v>0</v>
      </c>
      <c r="N43" s="53">
        <v>0</v>
      </c>
    </row>
    <row r="44" spans="2:14" ht="12.75" customHeight="1" x14ac:dyDescent="0.25">
      <c r="B44" s="40">
        <f>IF(B43="", "", B43+1)</f>
        <v>45665</v>
      </c>
      <c r="C44" s="34" t="s">
        <v>25</v>
      </c>
      <c r="D44" s="35"/>
      <c r="E44" s="36"/>
      <c r="F44" s="36"/>
      <c r="G44" s="37"/>
      <c r="H44" s="38">
        <f t="shared" si="3"/>
        <v>0</v>
      </c>
      <c r="I44" s="70"/>
      <c r="J44" s="39">
        <v>0</v>
      </c>
      <c r="K44" s="39">
        <v>0</v>
      </c>
      <c r="L44" s="39">
        <v>0</v>
      </c>
      <c r="M44" s="39">
        <v>0</v>
      </c>
      <c r="N44" s="53">
        <v>0</v>
      </c>
    </row>
    <row r="45" spans="2:14" ht="12.75" customHeight="1" x14ac:dyDescent="0.25">
      <c r="B45" s="40">
        <f>IF(B44="", "", B44+1)</f>
        <v>45666</v>
      </c>
      <c r="C45" s="34" t="s">
        <v>26</v>
      </c>
      <c r="D45" s="35"/>
      <c r="E45" s="36"/>
      <c r="F45" s="36"/>
      <c r="G45" s="37"/>
      <c r="H45" s="38">
        <f t="shared" si="3"/>
        <v>0</v>
      </c>
      <c r="I45" s="70"/>
      <c r="J45" s="39">
        <v>0</v>
      </c>
      <c r="K45" s="39">
        <v>0</v>
      </c>
      <c r="L45" s="39">
        <v>0</v>
      </c>
      <c r="M45" s="39">
        <v>0</v>
      </c>
      <c r="N45" s="53">
        <v>0</v>
      </c>
    </row>
    <row r="46" spans="2:14" ht="12.75" customHeight="1" x14ac:dyDescent="0.25">
      <c r="B46" s="40">
        <f>IF(B45="", "", B45+1)</f>
        <v>45667</v>
      </c>
      <c r="C46" s="41" t="s">
        <v>27</v>
      </c>
      <c r="D46" s="35"/>
      <c r="E46" s="36"/>
      <c r="F46" s="36"/>
      <c r="G46" s="37"/>
      <c r="H46" s="38">
        <f t="shared" si="3"/>
        <v>0</v>
      </c>
      <c r="I46" s="70"/>
      <c r="J46" s="39">
        <v>0</v>
      </c>
      <c r="K46" s="39">
        <v>0</v>
      </c>
      <c r="L46" s="39">
        <v>0</v>
      </c>
      <c r="M46" s="39">
        <v>0</v>
      </c>
      <c r="N46" s="53">
        <v>0</v>
      </c>
    </row>
    <row r="47" spans="2:14" ht="12.75" customHeight="1" thickBot="1" x14ac:dyDescent="0.3">
      <c r="B47" s="42">
        <f>IF(B46="", "", B46+1)</f>
        <v>45668</v>
      </c>
      <c r="C47" s="43" t="s">
        <v>28</v>
      </c>
      <c r="D47" s="28"/>
      <c r="E47" s="29"/>
      <c r="F47" s="29"/>
      <c r="G47" s="44"/>
      <c r="H47" s="45">
        <f t="shared" si="3"/>
        <v>0</v>
      </c>
      <c r="I47" s="71"/>
      <c r="J47" s="46">
        <v>0</v>
      </c>
      <c r="K47" s="46">
        <v>0</v>
      </c>
      <c r="L47" s="46">
        <v>0</v>
      </c>
      <c r="M47" s="46">
        <v>0</v>
      </c>
      <c r="N47" s="54">
        <v>0</v>
      </c>
    </row>
    <row r="48" spans="2:14" ht="15.75" thickBot="1" x14ac:dyDescent="0.3">
      <c r="B48" s="106" t="s">
        <v>29</v>
      </c>
      <c r="C48" s="107"/>
      <c r="D48" s="107"/>
      <c r="E48" s="107"/>
      <c r="F48" s="107"/>
      <c r="G48" s="108"/>
      <c r="H48" s="47">
        <f>IF((SUM(H41:H47)&lt;=40), (SUM(H41:H47)), 40)</f>
        <v>0</v>
      </c>
      <c r="I48" s="48" t="str">
        <f>IF((SUM(H40:H47)&gt;40),((SUM(H40:H47)-40)),"0.00")</f>
        <v>0.00</v>
      </c>
      <c r="J48" s="49">
        <f>SUM(J41:J47)</f>
        <v>0</v>
      </c>
      <c r="K48" s="49">
        <f>SUM(K41:K47)</f>
        <v>0</v>
      </c>
      <c r="L48" s="49">
        <f>SUM(L41:L47)</f>
        <v>0</v>
      </c>
      <c r="M48" s="49">
        <f>SUM(M41:M47)</f>
        <v>0</v>
      </c>
      <c r="N48" s="55">
        <f>SUM(N41:N47)</f>
        <v>0</v>
      </c>
    </row>
    <row r="49" spans="2:14" ht="12.75" customHeight="1" thickBot="1" x14ac:dyDescent="0.3"/>
    <row r="50" spans="2:14" ht="12.75" customHeight="1" x14ac:dyDescent="0.25">
      <c r="B50" s="56">
        <v>45669</v>
      </c>
      <c r="C50" s="57" t="s">
        <v>22</v>
      </c>
      <c r="D50" s="58"/>
      <c r="E50" s="59"/>
      <c r="F50" s="59"/>
      <c r="G50" s="60"/>
      <c r="H50" s="61">
        <f t="shared" ref="H50:H56" si="4">SUM((E50-D50)+(G50-F50))*24</f>
        <v>0</v>
      </c>
      <c r="I50" s="73"/>
      <c r="J50" s="62">
        <v>0</v>
      </c>
      <c r="K50" s="62">
        <v>0</v>
      </c>
      <c r="L50" s="62">
        <v>0</v>
      </c>
      <c r="M50" s="62">
        <v>0</v>
      </c>
      <c r="N50" s="63">
        <v>0</v>
      </c>
    </row>
    <row r="51" spans="2:14" ht="12.75" customHeight="1" x14ac:dyDescent="0.25">
      <c r="B51" s="33">
        <f>IF(B50, B50+1,"")</f>
        <v>45670</v>
      </c>
      <c r="C51" s="34" t="s">
        <v>23</v>
      </c>
      <c r="D51" s="35"/>
      <c r="E51" s="36"/>
      <c r="F51" s="36"/>
      <c r="G51" s="37"/>
      <c r="H51" s="38">
        <f t="shared" si="4"/>
        <v>0</v>
      </c>
      <c r="I51" s="70"/>
      <c r="J51" s="39">
        <v>0</v>
      </c>
      <c r="K51" s="39">
        <v>0</v>
      </c>
      <c r="L51" s="39">
        <v>0</v>
      </c>
      <c r="M51" s="39">
        <v>0</v>
      </c>
      <c r="N51" s="53">
        <v>0</v>
      </c>
    </row>
    <row r="52" spans="2:14" ht="12.75" customHeight="1" x14ac:dyDescent="0.25">
      <c r="B52" s="40">
        <f>IF(B51="", "", B51+1)</f>
        <v>45671</v>
      </c>
      <c r="C52" s="34" t="s">
        <v>24</v>
      </c>
      <c r="D52" s="35"/>
      <c r="E52" s="36"/>
      <c r="F52" s="36"/>
      <c r="G52" s="37"/>
      <c r="H52" s="38">
        <f t="shared" si="4"/>
        <v>0</v>
      </c>
      <c r="I52" s="70"/>
      <c r="J52" s="39">
        <v>0</v>
      </c>
      <c r="K52" s="39">
        <v>0</v>
      </c>
      <c r="L52" s="39">
        <v>0</v>
      </c>
      <c r="M52" s="39">
        <v>0</v>
      </c>
      <c r="N52" s="53">
        <v>0</v>
      </c>
    </row>
    <row r="53" spans="2:14" ht="12.75" customHeight="1" x14ac:dyDescent="0.25">
      <c r="B53" s="40">
        <f>IF(B52="", "", B52+1)</f>
        <v>45672</v>
      </c>
      <c r="C53" s="34" t="s">
        <v>25</v>
      </c>
      <c r="D53" s="35"/>
      <c r="E53" s="36"/>
      <c r="F53" s="36"/>
      <c r="G53" s="37"/>
      <c r="H53" s="38">
        <f t="shared" si="4"/>
        <v>0</v>
      </c>
      <c r="I53" s="70"/>
      <c r="J53" s="39">
        <v>0</v>
      </c>
      <c r="K53" s="39">
        <v>0</v>
      </c>
      <c r="L53" s="39">
        <v>0</v>
      </c>
      <c r="M53" s="39">
        <v>0</v>
      </c>
      <c r="N53" s="53">
        <v>0</v>
      </c>
    </row>
    <row r="54" spans="2:14" ht="12.75" customHeight="1" x14ac:dyDescent="0.25">
      <c r="B54" s="40">
        <f>IF(B53="", "", B53+1)</f>
        <v>45673</v>
      </c>
      <c r="C54" s="34" t="s">
        <v>26</v>
      </c>
      <c r="D54" s="35"/>
      <c r="E54" s="36"/>
      <c r="F54" s="36"/>
      <c r="G54" s="37"/>
      <c r="H54" s="38">
        <f t="shared" si="4"/>
        <v>0</v>
      </c>
      <c r="I54" s="70"/>
      <c r="J54" s="39">
        <v>0</v>
      </c>
      <c r="K54" s="39">
        <v>0</v>
      </c>
      <c r="L54" s="39">
        <v>0</v>
      </c>
      <c r="M54" s="39">
        <v>0</v>
      </c>
      <c r="N54" s="53">
        <v>0</v>
      </c>
    </row>
    <row r="55" spans="2:14" ht="12.75" customHeight="1" x14ac:dyDescent="0.25">
      <c r="B55" s="40">
        <f>IF(B54="", "", B54+1)</f>
        <v>45674</v>
      </c>
      <c r="C55" s="41" t="s">
        <v>27</v>
      </c>
      <c r="D55" s="35"/>
      <c r="E55" s="36"/>
      <c r="F55" s="36"/>
      <c r="G55" s="37"/>
      <c r="H55" s="38">
        <f t="shared" si="4"/>
        <v>0</v>
      </c>
      <c r="I55" s="70"/>
      <c r="J55" s="39">
        <v>0</v>
      </c>
      <c r="K55" s="39">
        <v>0</v>
      </c>
      <c r="L55" s="39">
        <v>0</v>
      </c>
      <c r="M55" s="39">
        <v>0</v>
      </c>
      <c r="N55" s="53">
        <v>0</v>
      </c>
    </row>
    <row r="56" spans="2:14" ht="12.75" customHeight="1" thickBot="1" x14ac:dyDescent="0.3">
      <c r="B56" s="42">
        <f>IF(B55="", "", B55+1)</f>
        <v>45675</v>
      </c>
      <c r="C56" s="43" t="s">
        <v>28</v>
      </c>
      <c r="D56" s="28"/>
      <c r="E56" s="29"/>
      <c r="F56" s="29"/>
      <c r="G56" s="44"/>
      <c r="H56" s="45">
        <f t="shared" si="4"/>
        <v>0</v>
      </c>
      <c r="I56" s="71"/>
      <c r="J56" s="46">
        <v>0</v>
      </c>
      <c r="K56" s="46">
        <v>0</v>
      </c>
      <c r="L56" s="46">
        <v>0</v>
      </c>
      <c r="M56" s="46">
        <v>0</v>
      </c>
      <c r="N56" s="54">
        <v>0</v>
      </c>
    </row>
    <row r="57" spans="2:14" ht="15.75" thickBot="1" x14ac:dyDescent="0.3">
      <c r="B57" s="106" t="s">
        <v>29</v>
      </c>
      <c r="C57" s="107"/>
      <c r="D57" s="107"/>
      <c r="E57" s="107"/>
      <c r="F57" s="107"/>
      <c r="G57" s="108"/>
      <c r="H57" s="47">
        <f>IF((SUM(H50:H56)&lt;=40), (SUM(H50:H56)), 40)</f>
        <v>0</v>
      </c>
      <c r="I57" s="48" t="str">
        <f>IF((SUM(H49:H56)&gt;40),((SUM(H49:H56)-40)),"0.00")</f>
        <v>0.00</v>
      </c>
      <c r="J57" s="49">
        <f>SUM(J50:J56)</f>
        <v>0</v>
      </c>
      <c r="K57" s="49">
        <f>SUM(K50:K56)</f>
        <v>0</v>
      </c>
      <c r="L57" s="49">
        <f>SUM(L50:L56)</f>
        <v>0</v>
      </c>
      <c r="M57" s="49">
        <f>SUM(M50:M56)</f>
        <v>0</v>
      </c>
      <c r="N57" s="55">
        <f>SUM(N50:N56)</f>
        <v>0</v>
      </c>
    </row>
    <row r="58" spans="2:14" ht="12.75" customHeight="1" thickBot="1" x14ac:dyDescent="0.3"/>
    <row r="59" spans="2:14" ht="12.75" hidden="1" customHeight="1" x14ac:dyDescent="0.25">
      <c r="B59" s="56">
        <v>45676</v>
      </c>
      <c r="C59" s="57" t="s">
        <v>22</v>
      </c>
      <c r="D59" s="58"/>
      <c r="E59" s="59"/>
      <c r="F59" s="59"/>
      <c r="G59" s="60"/>
      <c r="H59" s="61">
        <f t="shared" ref="H59:H65" si="5">SUM((E59-D59)+(G59-F59))*24</f>
        <v>0</v>
      </c>
      <c r="I59" s="73"/>
      <c r="J59" s="62">
        <v>0</v>
      </c>
      <c r="K59" s="62">
        <v>0</v>
      </c>
      <c r="L59" s="62">
        <v>0</v>
      </c>
      <c r="M59" s="62">
        <v>0</v>
      </c>
      <c r="N59" s="63">
        <v>0</v>
      </c>
    </row>
    <row r="60" spans="2:14" ht="12.75" hidden="1" customHeight="1" x14ac:dyDescent="0.25">
      <c r="B60" s="33">
        <f>IF(B59, B59+1,"")</f>
        <v>45677</v>
      </c>
      <c r="C60" s="34" t="s">
        <v>23</v>
      </c>
      <c r="D60" s="35"/>
      <c r="E60" s="36"/>
      <c r="F60" s="36"/>
      <c r="G60" s="37"/>
      <c r="H60" s="38">
        <f t="shared" si="5"/>
        <v>0</v>
      </c>
      <c r="I60" s="70"/>
      <c r="J60" s="39">
        <v>0</v>
      </c>
      <c r="K60" s="39">
        <v>0</v>
      </c>
      <c r="L60" s="39">
        <v>0</v>
      </c>
      <c r="M60" s="39">
        <v>0</v>
      </c>
      <c r="N60" s="53">
        <v>0</v>
      </c>
    </row>
    <row r="61" spans="2:14" ht="12.75" hidden="1" customHeight="1" x14ac:dyDescent="0.25">
      <c r="B61" s="40">
        <f>IF(B60="", "", B60+1)</f>
        <v>45678</v>
      </c>
      <c r="C61" s="34" t="s">
        <v>24</v>
      </c>
      <c r="D61" s="35"/>
      <c r="E61" s="36"/>
      <c r="F61" s="36"/>
      <c r="G61" s="37"/>
      <c r="H61" s="38">
        <f t="shared" si="5"/>
        <v>0</v>
      </c>
      <c r="I61" s="70"/>
      <c r="J61" s="39">
        <v>0</v>
      </c>
      <c r="K61" s="39">
        <v>0</v>
      </c>
      <c r="L61" s="39">
        <v>0</v>
      </c>
      <c r="M61" s="39">
        <v>0</v>
      </c>
      <c r="N61" s="53">
        <v>0</v>
      </c>
    </row>
    <row r="62" spans="2:14" ht="12.75" hidden="1" customHeight="1" x14ac:dyDescent="0.25">
      <c r="B62" s="40">
        <f>IF(B61="", "", B61+1)</f>
        <v>45679</v>
      </c>
      <c r="C62" s="34" t="s">
        <v>25</v>
      </c>
      <c r="D62" s="35"/>
      <c r="E62" s="36"/>
      <c r="F62" s="36"/>
      <c r="G62" s="37"/>
      <c r="H62" s="38">
        <f t="shared" si="5"/>
        <v>0</v>
      </c>
      <c r="I62" s="70"/>
      <c r="J62" s="39">
        <v>0</v>
      </c>
      <c r="K62" s="39">
        <v>0</v>
      </c>
      <c r="L62" s="39">
        <v>0</v>
      </c>
      <c r="M62" s="39">
        <v>0</v>
      </c>
      <c r="N62" s="53">
        <v>0</v>
      </c>
    </row>
    <row r="63" spans="2:14" ht="12.75" hidden="1" customHeight="1" x14ac:dyDescent="0.25">
      <c r="B63" s="40">
        <f>IF(B62="", "", B62+1)</f>
        <v>45680</v>
      </c>
      <c r="C63" s="34" t="s">
        <v>26</v>
      </c>
      <c r="D63" s="35"/>
      <c r="E63" s="36"/>
      <c r="F63" s="36"/>
      <c r="G63" s="37"/>
      <c r="H63" s="38">
        <f t="shared" si="5"/>
        <v>0</v>
      </c>
      <c r="I63" s="70"/>
      <c r="J63" s="39">
        <v>0</v>
      </c>
      <c r="K63" s="39">
        <v>0</v>
      </c>
      <c r="L63" s="39">
        <v>0</v>
      </c>
      <c r="M63" s="39">
        <v>0</v>
      </c>
      <c r="N63" s="53">
        <v>0</v>
      </c>
    </row>
    <row r="64" spans="2:14" ht="12.75" hidden="1" customHeight="1" x14ac:dyDescent="0.25">
      <c r="B64" s="40">
        <f>IF(B63="", "", B63+1)</f>
        <v>45681</v>
      </c>
      <c r="C64" s="41" t="s">
        <v>27</v>
      </c>
      <c r="D64" s="35"/>
      <c r="E64" s="36"/>
      <c r="F64" s="36"/>
      <c r="G64" s="37"/>
      <c r="H64" s="38">
        <f t="shared" si="5"/>
        <v>0</v>
      </c>
      <c r="I64" s="70"/>
      <c r="J64" s="39">
        <v>0</v>
      </c>
      <c r="K64" s="39">
        <v>0</v>
      </c>
      <c r="L64" s="39">
        <v>0</v>
      </c>
      <c r="M64" s="39">
        <v>0</v>
      </c>
      <c r="N64" s="53">
        <v>0</v>
      </c>
    </row>
    <row r="65" spans="2:14" ht="12.75" hidden="1" customHeight="1" thickBot="1" x14ac:dyDescent="0.3">
      <c r="B65" s="42">
        <f>IF(B64="", "", B64+1)</f>
        <v>45682</v>
      </c>
      <c r="C65" s="43" t="s">
        <v>28</v>
      </c>
      <c r="D65" s="28"/>
      <c r="E65" s="29"/>
      <c r="F65" s="29"/>
      <c r="G65" s="44"/>
      <c r="H65" s="45">
        <f t="shared" si="5"/>
        <v>0</v>
      </c>
      <c r="I65" s="71"/>
      <c r="J65" s="46">
        <v>0</v>
      </c>
      <c r="K65" s="46">
        <v>0</v>
      </c>
      <c r="L65" s="46">
        <v>0</v>
      </c>
      <c r="M65" s="46">
        <v>0</v>
      </c>
      <c r="N65" s="54">
        <v>0</v>
      </c>
    </row>
    <row r="66" spans="2:14" ht="15.75" hidden="1" thickBot="1" x14ac:dyDescent="0.3">
      <c r="B66" s="106" t="s">
        <v>29</v>
      </c>
      <c r="C66" s="107"/>
      <c r="D66" s="107"/>
      <c r="E66" s="107"/>
      <c r="F66" s="107"/>
      <c r="G66" s="108"/>
      <c r="H66" s="47">
        <f>IF((SUM(H59:H65)&lt;=40), (SUM(H59:H65)), 40)</f>
        <v>0</v>
      </c>
      <c r="I66" s="48" t="str">
        <f>IF((SUM(H58:H65)&gt;40),((SUM(H58:H65)-40)),"0.00")</f>
        <v>0.00</v>
      </c>
      <c r="J66" s="49">
        <f>SUM(J59:J65)</f>
        <v>0</v>
      </c>
      <c r="K66" s="49">
        <f>SUM(K59:K65)</f>
        <v>0</v>
      </c>
      <c r="L66" s="49">
        <f>SUM(L59:L65)</f>
        <v>0</v>
      </c>
      <c r="M66" s="49">
        <f>SUM(M59:M65)</f>
        <v>0</v>
      </c>
      <c r="N66" s="55">
        <f>SUM(N59:N65)</f>
        <v>0</v>
      </c>
    </row>
    <row r="67" spans="2:14" ht="12.75" hidden="1" customHeight="1" thickBot="1" x14ac:dyDescent="0.3"/>
    <row r="68" spans="2:14" ht="15.75" thickBot="1" x14ac:dyDescent="0.3">
      <c r="B68" s="130" t="s">
        <v>30</v>
      </c>
      <c r="C68" s="131"/>
      <c r="D68" s="131"/>
      <c r="E68" s="131"/>
      <c r="F68" s="131"/>
      <c r="G68" s="132"/>
      <c r="H68" s="47">
        <f xml:space="preserve"> SUM(H21,H30,H39,H48,H57,H66)</f>
        <v>0</v>
      </c>
      <c r="I68" s="47">
        <f t="shared" ref="I68:N68" si="6" xml:space="preserve"> SUM(I21,I30,I39,I48,I57,I66)</f>
        <v>0</v>
      </c>
      <c r="J68" s="47">
        <f t="shared" si="6"/>
        <v>0</v>
      </c>
      <c r="K68" s="47">
        <f t="shared" si="6"/>
        <v>0</v>
      </c>
      <c r="L68" s="47">
        <f t="shared" si="6"/>
        <v>64</v>
      </c>
      <c r="M68" s="47">
        <f t="shared" si="6"/>
        <v>0</v>
      </c>
      <c r="N68" s="91">
        <f t="shared" si="6"/>
        <v>0</v>
      </c>
    </row>
    <row r="69" spans="2:14" ht="7.5" customHeight="1" x14ac:dyDescent="0.25">
      <c r="B69" s="87"/>
      <c r="C69" s="87"/>
      <c r="D69" s="87"/>
      <c r="E69" s="87"/>
      <c r="F69" s="87"/>
      <c r="G69" s="87"/>
      <c r="H69" s="88"/>
      <c r="I69" s="89"/>
      <c r="J69" s="89"/>
      <c r="K69" s="89"/>
      <c r="L69" s="89"/>
      <c r="M69" s="89"/>
      <c r="N69" s="89"/>
    </row>
    <row r="70" spans="2:14" ht="12.75" customHeight="1" x14ac:dyDescent="0.25">
      <c r="L70" s="66"/>
      <c r="M70" s="67" t="s">
        <v>37</v>
      </c>
      <c r="N70" s="68">
        <f>SUM(H68:M68)</f>
        <v>64</v>
      </c>
    </row>
    <row r="71" spans="2:14" ht="12.75" customHeight="1" x14ac:dyDescent="0.25">
      <c r="L71" s="66"/>
      <c r="M71" s="67" t="s">
        <v>38</v>
      </c>
      <c r="N71" s="81">
        <f>SUM(N70-J68-K68-L68-M68-N68)*0.01</f>
        <v>0</v>
      </c>
    </row>
    <row r="72" spans="2:14" ht="7.5" customHeight="1" x14ac:dyDescent="0.25"/>
    <row r="73" spans="2:14" ht="30" customHeight="1" x14ac:dyDescent="0.25">
      <c r="B73" s="74" t="s">
        <v>31</v>
      </c>
      <c r="C73" s="133" t="s">
        <v>76</v>
      </c>
      <c r="D73" s="134"/>
      <c r="E73" s="134"/>
      <c r="F73" s="134"/>
      <c r="G73" s="134"/>
      <c r="H73" s="134"/>
      <c r="I73" s="134"/>
      <c r="J73" s="134"/>
      <c r="K73" s="134"/>
      <c r="L73" s="135"/>
    </row>
    <row r="74" spans="2:14" x14ac:dyDescent="0.25">
      <c r="B74" s="75"/>
      <c r="C74" s="75"/>
      <c r="D74" s="2"/>
      <c r="E74" s="2"/>
      <c r="F74" s="2"/>
      <c r="G74" s="2"/>
      <c r="H74" s="76"/>
      <c r="I74" s="77"/>
      <c r="J74" s="77"/>
      <c r="K74" s="76"/>
      <c r="L74" s="76"/>
    </row>
    <row r="75" spans="2:14" x14ac:dyDescent="0.25">
      <c r="B75" s="124" t="s">
        <v>32</v>
      </c>
      <c r="C75" s="124"/>
      <c r="D75" s="124"/>
      <c r="E75" s="125" t="s">
        <v>33</v>
      </c>
      <c r="F75" s="125"/>
      <c r="G75" s="125"/>
      <c r="H75" s="125"/>
      <c r="I75" s="78" t="s">
        <v>34</v>
      </c>
      <c r="J75" s="126"/>
      <c r="K75" s="126"/>
      <c r="L75" s="79"/>
    </row>
    <row r="76" spans="2:14" x14ac:dyDescent="0.25">
      <c r="B76" s="80"/>
      <c r="C76" s="80"/>
      <c r="D76" s="80"/>
      <c r="E76" s="2"/>
      <c r="F76" s="2"/>
      <c r="G76" s="2"/>
      <c r="H76" s="76"/>
      <c r="I76" s="77"/>
      <c r="J76" s="77"/>
      <c r="K76" s="76"/>
      <c r="L76" s="76"/>
    </row>
    <row r="77" spans="2:14" x14ac:dyDescent="0.25">
      <c r="B77" s="124" t="s">
        <v>35</v>
      </c>
      <c r="C77" s="124"/>
      <c r="D77" s="124"/>
      <c r="E77" s="125" t="s">
        <v>33</v>
      </c>
      <c r="F77" s="125"/>
      <c r="G77" s="125"/>
      <c r="H77" s="125"/>
      <c r="I77" s="78" t="s">
        <v>34</v>
      </c>
      <c r="J77" s="126"/>
      <c r="K77" s="126"/>
      <c r="L77" s="79"/>
    </row>
    <row r="81" spans="2:15" ht="15.75" thickBot="1" x14ac:dyDescent="0.3"/>
    <row r="82" spans="2:15" ht="157.5" customHeight="1" thickBot="1" x14ac:dyDescent="0.3">
      <c r="B82" s="127" t="s">
        <v>39</v>
      </c>
      <c r="C82" s="128"/>
      <c r="D82" s="128"/>
      <c r="E82" s="128"/>
      <c r="F82" s="128"/>
      <c r="G82" s="128"/>
      <c r="H82" s="128"/>
      <c r="I82" s="128"/>
      <c r="J82" s="128"/>
      <c r="K82" s="128"/>
      <c r="L82" s="128"/>
      <c r="M82" s="128"/>
      <c r="N82" s="128"/>
      <c r="O82" s="129"/>
    </row>
  </sheetData>
  <mergeCells count="35">
    <mergeCell ref="B77:D77"/>
    <mergeCell ref="E77:H77"/>
    <mergeCell ref="J77:K77"/>
    <mergeCell ref="B82:O82"/>
    <mergeCell ref="B66:G66"/>
    <mergeCell ref="B68:G68"/>
    <mergeCell ref="C73:L73"/>
    <mergeCell ref="B75:D75"/>
    <mergeCell ref="E75:H75"/>
    <mergeCell ref="J75:K75"/>
    <mergeCell ref="B57:G57"/>
    <mergeCell ref="K8:K9"/>
    <mergeCell ref="L8:L9"/>
    <mergeCell ref="M8:M9"/>
    <mergeCell ref="C9:D9"/>
    <mergeCell ref="F9:H9"/>
    <mergeCell ref="B11:B12"/>
    <mergeCell ref="C11:C12"/>
    <mergeCell ref="D11:G11"/>
    <mergeCell ref="H11:N11"/>
    <mergeCell ref="B13:E13"/>
    <mergeCell ref="B21:G21"/>
    <mergeCell ref="B30:G30"/>
    <mergeCell ref="B39:G39"/>
    <mergeCell ref="B48:G48"/>
    <mergeCell ref="B1:N1"/>
    <mergeCell ref="B2:N2"/>
    <mergeCell ref="K4:M4"/>
    <mergeCell ref="C5:D5"/>
    <mergeCell ref="F5:H5"/>
    <mergeCell ref="K6:K7"/>
    <mergeCell ref="L6:L7"/>
    <mergeCell ref="M6:M7"/>
    <mergeCell ref="C7:D7"/>
    <mergeCell ref="F7:H7"/>
  </mergeCells>
  <dataValidations count="7">
    <dataValidation allowBlank="1" showInputMessage="1" showErrorMessage="1" prompt="Sick/Vaca/Holiday time plus total weekly hours (box H27) should be less than or equal to 40 total hours." sqref="K13" xr:uid="{00000000-0002-0000-0C00-000000000000}"/>
    <dataValidation type="custom" allowBlank="1" showInputMessage="1" showErrorMessage="1" prompt="Sick/Vaca/Holiday time plus total weekly hours (box H18) should be less than or equal to 40 total hours." sqref="J23:N27 J50:N56 J41:N45 J14:N18 J59:N65 J32:N36" xr:uid="{00000000-0002-0000-0C00-000001000000}">
      <formula1>NOT(H21)</formula1>
    </dataValidation>
    <dataValidation type="time" allowBlank="1" showInputMessage="1" showErrorMessage="1" errorTitle="Invalid Data Entry" error="Please enter time with format between 0:00 and 23:59." sqref="D50:G56 D23:G29 D32:G38 D41:G47 D14:G20 D59:G65" xr:uid="{00000000-0002-0000-0C00-000002000000}">
      <formula1>0</formula1>
      <formula2>0.999305555555556</formula2>
    </dataValidation>
    <dataValidation showDropDown="1" showInputMessage="1" showErrorMessage="1" prompt="Input Start Date of Week 1_x000a_" sqref="B14 B23 B32 B41 B50 B59" xr:uid="{00000000-0002-0000-0C00-000003000000}"/>
    <dataValidation type="custom" allowBlank="1" showInputMessage="1" showErrorMessage="1" sqref="J30:N30 J39:N39 J48:N48 J21:N21" xr:uid="{00000000-0002-0000-0C00-000004000000}">
      <formula1>NOT(H28)</formula1>
    </dataValidation>
    <dataValidation type="custom" allowBlank="1" showInputMessage="1" showErrorMessage="1" prompt="Sick/Vaca/Holiday time plus total weekly hours (box H18) should be less than or equal to 40 total hours." sqref="J28:N29 J37:N38 J46:N47 J19:N20" xr:uid="{00000000-0002-0000-0C00-000005000000}">
      <formula1>NOT(H25)</formula1>
    </dataValidation>
    <dataValidation type="custom" allowBlank="1" showInputMessage="1" showErrorMessage="1" sqref="J57:N57 J66:N66" xr:uid="{00000000-0002-0000-0C00-000006000000}">
      <formula1>NOT(H74)</formula1>
    </dataValidation>
  </dataValidations>
  <printOptions horizontalCentered="1"/>
  <pageMargins left="0.25" right="0.25" top="0.5" bottom="0.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86"/>
  <sheetViews>
    <sheetView zoomScale="109" zoomScaleNormal="109" workbookViewId="0">
      <selection activeCell="F5" sqref="F5:H5"/>
    </sheetView>
  </sheetViews>
  <sheetFormatPr defaultRowHeight="15" x14ac:dyDescent="0.25"/>
  <cols>
    <col min="1" max="1" width="1.140625" customWidth="1"/>
    <col min="2" max="2" width="12" bestFit="1" customWidth="1"/>
    <col min="3" max="3" width="10.140625" bestFit="1" customWidth="1"/>
    <col min="5" max="5" width="9.85546875" bestFit="1" customWidth="1"/>
    <col min="9" max="10" width="6.140625" customWidth="1"/>
    <col min="11" max="11" width="7.28515625" bestFit="1" customWidth="1"/>
    <col min="12" max="12" width="10" bestFit="1" customWidth="1"/>
    <col min="13" max="13" width="9.42578125" customWidth="1"/>
    <col min="14" max="14" width="8.28515625" customWidth="1"/>
  </cols>
  <sheetData>
    <row r="1" spans="2:14" ht="21" x14ac:dyDescent="0.25">
      <c r="B1" s="103" t="s">
        <v>36</v>
      </c>
      <c r="C1" s="103"/>
      <c r="D1" s="103"/>
      <c r="E1" s="103"/>
      <c r="F1" s="103"/>
      <c r="G1" s="103"/>
      <c r="H1" s="103"/>
      <c r="I1" s="103"/>
      <c r="J1" s="103"/>
      <c r="K1" s="103"/>
      <c r="L1" s="103"/>
      <c r="M1" s="103"/>
      <c r="N1" s="103"/>
    </row>
    <row r="2" spans="2:14" ht="21" customHeight="1" x14ac:dyDescent="0.3">
      <c r="B2" s="104" t="s">
        <v>55</v>
      </c>
      <c r="C2" s="104"/>
      <c r="D2" s="104"/>
      <c r="E2" s="104"/>
      <c r="F2" s="104"/>
      <c r="G2" s="104"/>
      <c r="H2" s="104"/>
      <c r="I2" s="104"/>
      <c r="J2" s="104"/>
      <c r="K2" s="104"/>
      <c r="L2" s="104"/>
      <c r="M2" s="104"/>
      <c r="N2" s="104"/>
    </row>
    <row r="3" spans="2:14" ht="7.5" customHeight="1" x14ac:dyDescent="0.25"/>
    <row r="4" spans="2:14" ht="15.75" thickBot="1" x14ac:dyDescent="0.3">
      <c r="B4" s="1"/>
      <c r="C4" s="1"/>
      <c r="D4" s="1"/>
      <c r="E4" s="1"/>
      <c r="F4" s="2"/>
      <c r="G4" s="2"/>
      <c r="H4" s="2"/>
      <c r="I4" s="3"/>
      <c r="J4" s="4"/>
      <c r="K4" s="105" t="s">
        <v>0</v>
      </c>
      <c r="L4" s="105"/>
      <c r="M4" s="105"/>
    </row>
    <row r="5" spans="2:14" x14ac:dyDescent="0.25">
      <c r="B5" s="5" t="s">
        <v>1</v>
      </c>
      <c r="C5" s="100"/>
      <c r="D5" s="101"/>
      <c r="E5" s="5" t="s">
        <v>2</v>
      </c>
      <c r="F5" s="100"/>
      <c r="G5" s="102"/>
      <c r="H5" s="101"/>
      <c r="I5" s="6"/>
      <c r="J5" s="6"/>
      <c r="K5" s="7" t="s">
        <v>3</v>
      </c>
      <c r="L5" s="8" t="s">
        <v>4</v>
      </c>
      <c r="M5" s="9" t="s">
        <v>5</v>
      </c>
    </row>
    <row r="6" spans="2:14" ht="6" customHeight="1" x14ac:dyDescent="0.25">
      <c r="B6" s="5"/>
      <c r="C6" s="10"/>
      <c r="D6" s="11"/>
      <c r="E6" s="11"/>
      <c r="F6" s="11"/>
      <c r="G6" s="12"/>
      <c r="H6" s="13"/>
      <c r="I6" s="3"/>
      <c r="J6" s="6"/>
      <c r="K6" s="136">
        <f>SUM('12.19.23-1.18.24'!M6:M7)</f>
        <v>0</v>
      </c>
      <c r="L6" s="136">
        <f>SUM('12.19.23-1.18.24'!L6:L7)</f>
        <v>0</v>
      </c>
      <c r="M6" s="98">
        <f>SUM((K6-K68)+L6)</f>
        <v>0</v>
      </c>
    </row>
    <row r="7" spans="2:14" x14ac:dyDescent="0.25">
      <c r="B7" s="5" t="s">
        <v>6</v>
      </c>
      <c r="C7" s="100"/>
      <c r="D7" s="101"/>
      <c r="E7" s="14" t="s">
        <v>7</v>
      </c>
      <c r="F7" s="100"/>
      <c r="G7" s="102"/>
      <c r="H7" s="101"/>
      <c r="I7" s="6"/>
      <c r="J7" s="90" t="s">
        <v>42</v>
      </c>
      <c r="K7" s="137"/>
      <c r="L7" s="137"/>
      <c r="M7" s="99"/>
    </row>
    <row r="8" spans="2:14" ht="7.5" customHeight="1" x14ac:dyDescent="0.25">
      <c r="B8" s="15"/>
      <c r="C8" s="10"/>
      <c r="D8" s="11"/>
      <c r="E8" s="11"/>
      <c r="F8" s="11"/>
      <c r="G8" s="12"/>
      <c r="H8" s="13"/>
      <c r="I8" s="6"/>
      <c r="J8" s="90"/>
      <c r="K8" s="136">
        <f>SUM('12.19.23-1.18.24'!M8:M9)</f>
        <v>8</v>
      </c>
      <c r="L8" s="136">
        <f>SUM('12.19.23-1.18.24'!L8:L9)</f>
        <v>8</v>
      </c>
      <c r="M8" s="98">
        <f>SUM((K8-J68)+L8)</f>
        <v>16</v>
      </c>
    </row>
    <row r="9" spans="2:14" ht="15.75" thickBot="1" x14ac:dyDescent="0.3">
      <c r="B9" s="5" t="s">
        <v>40</v>
      </c>
      <c r="C9" s="110" t="s">
        <v>54</v>
      </c>
      <c r="D9" s="111"/>
      <c r="E9" s="14" t="s">
        <v>8</v>
      </c>
      <c r="F9" s="110"/>
      <c r="G9" s="112"/>
      <c r="H9" s="111"/>
      <c r="I9" s="6"/>
      <c r="J9" s="90" t="s">
        <v>43</v>
      </c>
      <c r="K9" s="137"/>
      <c r="L9" s="137"/>
      <c r="M9" s="109"/>
    </row>
    <row r="10" spans="2:14" ht="15.75" thickBot="1" x14ac:dyDescent="0.3"/>
    <row r="11" spans="2:14" ht="15.75" customHeight="1" x14ac:dyDescent="0.25">
      <c r="B11" s="113" t="s">
        <v>9</v>
      </c>
      <c r="C11" s="115" t="s">
        <v>10</v>
      </c>
      <c r="D11" s="116" t="s">
        <v>11</v>
      </c>
      <c r="E11" s="117"/>
      <c r="F11" s="117"/>
      <c r="G11" s="118"/>
      <c r="H11" s="119" t="s">
        <v>41</v>
      </c>
      <c r="I11" s="120"/>
      <c r="J11" s="120"/>
      <c r="K11" s="120"/>
      <c r="L11" s="120"/>
      <c r="M11" s="120"/>
      <c r="N11" s="121"/>
    </row>
    <row r="12" spans="2:14" ht="15.75" thickBot="1" x14ac:dyDescent="0.3">
      <c r="B12" s="114"/>
      <c r="C12" s="109"/>
      <c r="D12" s="16" t="s">
        <v>12</v>
      </c>
      <c r="E12" s="17" t="s">
        <v>13</v>
      </c>
      <c r="F12" s="17" t="s">
        <v>12</v>
      </c>
      <c r="G12" s="18" t="s">
        <v>13</v>
      </c>
      <c r="H12" s="82" t="s">
        <v>14</v>
      </c>
      <c r="I12" s="83" t="s">
        <v>15</v>
      </c>
      <c r="J12" s="84" t="s">
        <v>16</v>
      </c>
      <c r="K12" s="84" t="s">
        <v>17</v>
      </c>
      <c r="L12" s="19" t="s">
        <v>18</v>
      </c>
      <c r="M12" s="85" t="s">
        <v>20</v>
      </c>
      <c r="N12" s="86" t="s">
        <v>19</v>
      </c>
    </row>
    <row r="13" spans="2:14" x14ac:dyDescent="0.25">
      <c r="B13" s="122" t="s">
        <v>21</v>
      </c>
      <c r="C13" s="123"/>
      <c r="D13" s="123"/>
      <c r="E13" s="123"/>
      <c r="F13" s="24"/>
      <c r="G13" s="24"/>
      <c r="H13" s="25">
        <f>SUM('12.19.23-1.18.24'!H57)</f>
        <v>0</v>
      </c>
      <c r="I13" s="72"/>
      <c r="J13" s="20"/>
      <c r="K13" s="21"/>
      <c r="L13" s="22"/>
      <c r="M13" s="23"/>
      <c r="N13" s="51"/>
    </row>
    <row r="14" spans="2:14" ht="12.75" hidden="1" customHeight="1" x14ac:dyDescent="0.25">
      <c r="B14" s="26">
        <v>45305</v>
      </c>
      <c r="C14" s="27" t="s">
        <v>22</v>
      </c>
      <c r="D14" s="28"/>
      <c r="E14" s="29"/>
      <c r="F14" s="29"/>
      <c r="G14" s="30"/>
      <c r="H14" s="31">
        <f t="shared" ref="H14:H20" si="0">SUM((E14-D14)+(G14-F14))*24</f>
        <v>0</v>
      </c>
      <c r="I14" s="69"/>
      <c r="J14" s="32">
        <v>0</v>
      </c>
      <c r="K14" s="32">
        <v>0</v>
      </c>
      <c r="L14" s="32">
        <v>0</v>
      </c>
      <c r="M14" s="32">
        <v>0</v>
      </c>
      <c r="N14" s="52">
        <v>0</v>
      </c>
    </row>
    <row r="15" spans="2:14" ht="12.75" hidden="1" customHeight="1" x14ac:dyDescent="0.25">
      <c r="B15" s="33">
        <f>IF(B14, B14+1,"")</f>
        <v>45306</v>
      </c>
      <c r="C15" s="34" t="s">
        <v>23</v>
      </c>
      <c r="D15" s="35"/>
      <c r="E15" s="36"/>
      <c r="F15" s="36"/>
      <c r="G15" s="37"/>
      <c r="H15" s="38">
        <f t="shared" si="0"/>
        <v>0</v>
      </c>
      <c r="I15" s="70"/>
      <c r="J15" s="39">
        <v>0</v>
      </c>
      <c r="K15" s="39">
        <v>0</v>
      </c>
      <c r="L15" s="39">
        <v>0</v>
      </c>
      <c r="M15" s="39">
        <v>0</v>
      </c>
      <c r="N15" s="53">
        <v>0</v>
      </c>
    </row>
    <row r="16" spans="2:14" ht="12.75" hidden="1" customHeight="1" x14ac:dyDescent="0.25">
      <c r="B16" s="40">
        <f>IF(B15="", "", B15+1)</f>
        <v>45307</v>
      </c>
      <c r="C16" s="34" t="s">
        <v>24</v>
      </c>
      <c r="D16" s="35"/>
      <c r="E16" s="36"/>
      <c r="F16" s="36"/>
      <c r="G16" s="37"/>
      <c r="H16" s="38">
        <f t="shared" si="0"/>
        <v>0</v>
      </c>
      <c r="I16" s="70"/>
      <c r="J16" s="39">
        <v>0</v>
      </c>
      <c r="K16" s="39">
        <v>0</v>
      </c>
      <c r="L16" s="39">
        <v>0</v>
      </c>
      <c r="M16" s="39">
        <v>0</v>
      </c>
      <c r="N16" s="53">
        <v>0</v>
      </c>
    </row>
    <row r="17" spans="2:14" ht="12.75" hidden="1" customHeight="1" x14ac:dyDescent="0.25">
      <c r="B17" s="40">
        <f>IF(B16="", "", B16+1)</f>
        <v>45308</v>
      </c>
      <c r="C17" s="34" t="s">
        <v>25</v>
      </c>
      <c r="D17" s="35"/>
      <c r="E17" s="36"/>
      <c r="F17" s="36"/>
      <c r="G17" s="37"/>
      <c r="H17" s="38">
        <f t="shared" si="0"/>
        <v>0</v>
      </c>
      <c r="I17" s="70"/>
      <c r="J17" s="39">
        <v>0</v>
      </c>
      <c r="K17" s="39">
        <v>0</v>
      </c>
      <c r="L17" s="39">
        <v>0</v>
      </c>
      <c r="M17" s="39">
        <v>0</v>
      </c>
      <c r="N17" s="53">
        <v>0</v>
      </c>
    </row>
    <row r="18" spans="2:14" ht="12.75" hidden="1" customHeight="1" x14ac:dyDescent="0.25">
      <c r="B18" s="40">
        <f>IF(B17="", "", B17+1)</f>
        <v>45309</v>
      </c>
      <c r="C18" s="34" t="s">
        <v>26</v>
      </c>
      <c r="D18" s="35"/>
      <c r="E18" s="36"/>
      <c r="F18" s="36"/>
      <c r="G18" s="37"/>
      <c r="H18" s="38">
        <f t="shared" si="0"/>
        <v>0</v>
      </c>
      <c r="I18" s="70"/>
      <c r="J18" s="39">
        <v>0</v>
      </c>
      <c r="K18" s="39">
        <v>0</v>
      </c>
      <c r="L18" s="39">
        <v>0</v>
      </c>
      <c r="M18" s="39">
        <v>0</v>
      </c>
      <c r="N18" s="53">
        <v>0</v>
      </c>
    </row>
    <row r="19" spans="2:14" ht="12.75" customHeight="1" x14ac:dyDescent="0.25">
      <c r="B19" s="40">
        <f>IF(B18="", "", B18+1)</f>
        <v>45310</v>
      </c>
      <c r="C19" s="41" t="s">
        <v>27</v>
      </c>
      <c r="D19" s="35"/>
      <c r="E19" s="36"/>
      <c r="F19" s="36"/>
      <c r="G19" s="37"/>
      <c r="H19" s="38">
        <f t="shared" si="0"/>
        <v>0</v>
      </c>
      <c r="I19" s="70"/>
      <c r="J19" s="39">
        <v>0</v>
      </c>
      <c r="K19" s="39">
        <v>0</v>
      </c>
      <c r="L19" s="39">
        <v>0</v>
      </c>
      <c r="M19" s="39">
        <v>0</v>
      </c>
      <c r="N19" s="53">
        <v>0</v>
      </c>
    </row>
    <row r="20" spans="2:14" ht="12.75" customHeight="1" thickBot="1" x14ac:dyDescent="0.3">
      <c r="B20" s="42">
        <f>IF(B19="", "", B19+1)</f>
        <v>45311</v>
      </c>
      <c r="C20" s="43" t="s">
        <v>28</v>
      </c>
      <c r="D20" s="28"/>
      <c r="E20" s="29"/>
      <c r="F20" s="29"/>
      <c r="G20" s="44"/>
      <c r="H20" s="45">
        <f t="shared" si="0"/>
        <v>0</v>
      </c>
      <c r="I20" s="71"/>
      <c r="J20" s="46">
        <v>0</v>
      </c>
      <c r="K20" s="46">
        <v>0</v>
      </c>
      <c r="L20" s="46">
        <v>0</v>
      </c>
      <c r="M20" s="46">
        <v>0</v>
      </c>
      <c r="N20" s="54">
        <v>0</v>
      </c>
    </row>
    <row r="21" spans="2:14" ht="15.75" thickBot="1" x14ac:dyDescent="0.3">
      <c r="B21" s="106" t="s">
        <v>29</v>
      </c>
      <c r="C21" s="107"/>
      <c r="D21" s="107"/>
      <c r="E21" s="107"/>
      <c r="F21" s="107"/>
      <c r="G21" s="108"/>
      <c r="H21" s="47">
        <f>IF((SUM(H14:H20)&lt;=40), (SUM(H14:H20)), 40)</f>
        <v>0</v>
      </c>
      <c r="I21" s="48" t="str">
        <f>IF((SUM(H13:H20)&gt;40),((SUM(H13:H20)-40)),"0.00")</f>
        <v>0.00</v>
      </c>
      <c r="J21" s="49">
        <f>SUM(J14:J20)</f>
        <v>0</v>
      </c>
      <c r="K21" s="49">
        <f>SUM(K14:K20)</f>
        <v>0</v>
      </c>
      <c r="L21" s="49">
        <f>SUM(L14:L20)</f>
        <v>0</v>
      </c>
      <c r="M21" s="49">
        <f>SUM(M14:M20)</f>
        <v>0</v>
      </c>
      <c r="N21" s="55">
        <f>SUM(N14:N20)</f>
        <v>0</v>
      </c>
    </row>
    <row r="22" spans="2:14" ht="12.75" customHeight="1" thickBot="1" x14ac:dyDescent="0.3"/>
    <row r="23" spans="2:14" ht="12.75" customHeight="1" x14ac:dyDescent="0.25">
      <c r="B23" s="56">
        <v>45312</v>
      </c>
      <c r="C23" s="57" t="s">
        <v>22</v>
      </c>
      <c r="D23" s="58"/>
      <c r="E23" s="59"/>
      <c r="F23" s="59"/>
      <c r="G23" s="60"/>
      <c r="H23" s="61">
        <f t="shared" ref="H23:H29" si="1">SUM((E23-D23)+(G23-F23))*24</f>
        <v>0</v>
      </c>
      <c r="I23" s="73"/>
      <c r="J23" s="62">
        <v>0</v>
      </c>
      <c r="K23" s="62">
        <v>0</v>
      </c>
      <c r="L23" s="62">
        <v>0</v>
      </c>
      <c r="M23" s="62">
        <v>0</v>
      </c>
      <c r="N23" s="63">
        <v>0</v>
      </c>
    </row>
    <row r="24" spans="2:14" ht="12.75" customHeight="1" x14ac:dyDescent="0.25">
      <c r="B24" s="33">
        <f>IF(B23, B23+1,"")</f>
        <v>45313</v>
      </c>
      <c r="C24" s="34" t="s">
        <v>23</v>
      </c>
      <c r="D24" s="35"/>
      <c r="E24" s="36"/>
      <c r="F24" s="36"/>
      <c r="G24" s="37"/>
      <c r="H24" s="38">
        <f t="shared" si="1"/>
        <v>0</v>
      </c>
      <c r="I24" s="70"/>
      <c r="J24" s="39">
        <v>0</v>
      </c>
      <c r="K24" s="39">
        <v>0</v>
      </c>
      <c r="L24" s="39">
        <v>0</v>
      </c>
      <c r="M24" s="39">
        <v>0</v>
      </c>
      <c r="N24" s="53">
        <v>0</v>
      </c>
    </row>
    <row r="25" spans="2:14" ht="12.75" customHeight="1" x14ac:dyDescent="0.25">
      <c r="B25" s="40">
        <f>IF(B24="", "", B24+1)</f>
        <v>45314</v>
      </c>
      <c r="C25" s="34" t="s">
        <v>24</v>
      </c>
      <c r="D25" s="35"/>
      <c r="E25" s="36"/>
      <c r="F25" s="36"/>
      <c r="G25" s="37"/>
      <c r="H25" s="38">
        <f t="shared" si="1"/>
        <v>0</v>
      </c>
      <c r="I25" s="70"/>
      <c r="J25" s="39">
        <v>0</v>
      </c>
      <c r="K25" s="39">
        <v>0</v>
      </c>
      <c r="L25" s="39">
        <v>0</v>
      </c>
      <c r="M25" s="39">
        <v>0</v>
      </c>
      <c r="N25" s="53">
        <v>0</v>
      </c>
    </row>
    <row r="26" spans="2:14" ht="12.75" customHeight="1" x14ac:dyDescent="0.25">
      <c r="B26" s="40">
        <f>IF(B25="", "", B25+1)</f>
        <v>45315</v>
      </c>
      <c r="C26" s="34" t="s">
        <v>25</v>
      </c>
      <c r="D26" s="35"/>
      <c r="E26" s="36"/>
      <c r="F26" s="36"/>
      <c r="G26" s="37"/>
      <c r="H26" s="38">
        <f t="shared" si="1"/>
        <v>0</v>
      </c>
      <c r="I26" s="70"/>
      <c r="J26" s="39">
        <v>0</v>
      </c>
      <c r="K26" s="39">
        <v>0</v>
      </c>
      <c r="L26" s="39">
        <v>0</v>
      </c>
      <c r="M26" s="39">
        <v>0</v>
      </c>
      <c r="N26" s="53">
        <v>0</v>
      </c>
    </row>
    <row r="27" spans="2:14" ht="12.75" customHeight="1" x14ac:dyDescent="0.25">
      <c r="B27" s="40">
        <f>IF(B26="", "", B26+1)</f>
        <v>45316</v>
      </c>
      <c r="C27" s="34" t="s">
        <v>26</v>
      </c>
      <c r="D27" s="35"/>
      <c r="E27" s="36"/>
      <c r="F27" s="36"/>
      <c r="G27" s="37"/>
      <c r="H27" s="38">
        <f t="shared" si="1"/>
        <v>0</v>
      </c>
      <c r="I27" s="70"/>
      <c r="J27" s="39">
        <v>0</v>
      </c>
      <c r="K27" s="39">
        <v>0</v>
      </c>
      <c r="L27" s="39">
        <v>0</v>
      </c>
      <c r="M27" s="39">
        <v>0</v>
      </c>
      <c r="N27" s="53">
        <v>0</v>
      </c>
    </row>
    <row r="28" spans="2:14" ht="12.75" customHeight="1" x14ac:dyDescent="0.25">
      <c r="B28" s="40">
        <f>IF(B27="", "", B27+1)</f>
        <v>45317</v>
      </c>
      <c r="C28" s="41" t="s">
        <v>27</v>
      </c>
      <c r="D28" s="35"/>
      <c r="E28" s="36"/>
      <c r="F28" s="36"/>
      <c r="G28" s="37"/>
      <c r="H28" s="38">
        <f t="shared" si="1"/>
        <v>0</v>
      </c>
      <c r="I28" s="70"/>
      <c r="J28" s="39">
        <v>0</v>
      </c>
      <c r="K28" s="39">
        <v>0</v>
      </c>
      <c r="L28" s="39">
        <v>0</v>
      </c>
      <c r="M28" s="39">
        <v>0</v>
      </c>
      <c r="N28" s="53">
        <v>0</v>
      </c>
    </row>
    <row r="29" spans="2:14" ht="12.75" customHeight="1" thickBot="1" x14ac:dyDescent="0.3">
      <c r="B29" s="42">
        <f>IF(B28="", "", B28+1)</f>
        <v>45318</v>
      </c>
      <c r="C29" s="43" t="s">
        <v>28</v>
      </c>
      <c r="D29" s="28"/>
      <c r="E29" s="29"/>
      <c r="F29" s="29"/>
      <c r="G29" s="44"/>
      <c r="H29" s="45">
        <f t="shared" si="1"/>
        <v>0</v>
      </c>
      <c r="I29" s="71"/>
      <c r="J29" s="46">
        <v>0</v>
      </c>
      <c r="K29" s="46">
        <v>0</v>
      </c>
      <c r="L29" s="46">
        <v>0</v>
      </c>
      <c r="M29" s="46">
        <v>0</v>
      </c>
      <c r="N29" s="54">
        <v>0</v>
      </c>
    </row>
    <row r="30" spans="2:14" ht="15.75" thickBot="1" x14ac:dyDescent="0.3">
      <c r="B30" s="106" t="s">
        <v>29</v>
      </c>
      <c r="C30" s="107"/>
      <c r="D30" s="107"/>
      <c r="E30" s="107"/>
      <c r="F30" s="107"/>
      <c r="G30" s="108"/>
      <c r="H30" s="47">
        <f>IF((SUM(H23:H29)&lt;=40), (SUM(H23:H29)), 40)</f>
        <v>0</v>
      </c>
      <c r="I30" s="48" t="str">
        <f>IF((SUM(H22:H29)&gt;40),((SUM(H22:H29)-40)),"0.00")</f>
        <v>0.00</v>
      </c>
      <c r="J30" s="49">
        <f>SUM(J23:J29)</f>
        <v>0</v>
      </c>
      <c r="K30" s="49">
        <f>SUM(K23:K29)</f>
        <v>0</v>
      </c>
      <c r="L30" s="49">
        <f>SUM(L23:L29)</f>
        <v>0</v>
      </c>
      <c r="M30" s="49">
        <f>SUM(M23:M29)</f>
        <v>0</v>
      </c>
      <c r="N30" s="55">
        <f>SUM(N23:N29)</f>
        <v>0</v>
      </c>
    </row>
    <row r="31" spans="2:14" ht="12.75" customHeight="1" thickBot="1" x14ac:dyDescent="0.3"/>
    <row r="32" spans="2:14" ht="12.75" customHeight="1" x14ac:dyDescent="0.25">
      <c r="B32" s="56">
        <v>45319</v>
      </c>
      <c r="C32" s="57" t="s">
        <v>22</v>
      </c>
      <c r="D32" s="58"/>
      <c r="E32" s="59"/>
      <c r="F32" s="59"/>
      <c r="G32" s="60"/>
      <c r="H32" s="61">
        <f t="shared" ref="H32:H38" si="2">SUM((E32-D32)+(G32-F32))*24</f>
        <v>0</v>
      </c>
      <c r="I32" s="73"/>
      <c r="J32" s="62">
        <v>0</v>
      </c>
      <c r="K32" s="62">
        <v>0</v>
      </c>
      <c r="L32" s="62">
        <v>0</v>
      </c>
      <c r="M32" s="62">
        <v>0</v>
      </c>
      <c r="N32" s="63">
        <v>0</v>
      </c>
    </row>
    <row r="33" spans="2:14" ht="12.75" customHeight="1" x14ac:dyDescent="0.25">
      <c r="B33" s="33">
        <f>IF(B32, B32+1,"")</f>
        <v>45320</v>
      </c>
      <c r="C33" s="34" t="s">
        <v>23</v>
      </c>
      <c r="D33" s="35"/>
      <c r="E33" s="36"/>
      <c r="F33" s="36"/>
      <c r="G33" s="37"/>
      <c r="H33" s="38">
        <f t="shared" si="2"/>
        <v>0</v>
      </c>
      <c r="I33" s="70"/>
      <c r="J33" s="39">
        <v>0</v>
      </c>
      <c r="K33" s="39">
        <v>0</v>
      </c>
      <c r="L33" s="39">
        <v>0</v>
      </c>
      <c r="M33" s="39">
        <v>0</v>
      </c>
      <c r="N33" s="53">
        <v>0</v>
      </c>
    </row>
    <row r="34" spans="2:14" ht="12.75" customHeight="1" x14ac:dyDescent="0.25">
      <c r="B34" s="40">
        <f>IF(B33="", "", B33+1)</f>
        <v>45321</v>
      </c>
      <c r="C34" s="34" t="s">
        <v>24</v>
      </c>
      <c r="D34" s="35"/>
      <c r="E34" s="36"/>
      <c r="F34" s="36"/>
      <c r="G34" s="37"/>
      <c r="H34" s="38">
        <f t="shared" si="2"/>
        <v>0</v>
      </c>
      <c r="I34" s="70"/>
      <c r="J34" s="39">
        <v>0</v>
      </c>
      <c r="K34" s="39">
        <v>0</v>
      </c>
      <c r="L34" s="39">
        <v>0</v>
      </c>
      <c r="M34" s="39">
        <v>0</v>
      </c>
      <c r="N34" s="53">
        <v>0</v>
      </c>
    </row>
    <row r="35" spans="2:14" ht="12.75" customHeight="1" x14ac:dyDescent="0.25">
      <c r="B35" s="40">
        <f>IF(B34="", "", B34+1)</f>
        <v>45322</v>
      </c>
      <c r="C35" s="34" t="s">
        <v>25</v>
      </c>
      <c r="D35" s="35"/>
      <c r="E35" s="36"/>
      <c r="F35" s="36"/>
      <c r="G35" s="37"/>
      <c r="H35" s="38">
        <f t="shared" si="2"/>
        <v>0</v>
      </c>
      <c r="I35" s="70"/>
      <c r="J35" s="39">
        <v>0</v>
      </c>
      <c r="K35" s="39">
        <v>0</v>
      </c>
      <c r="L35" s="39">
        <v>0</v>
      </c>
      <c r="M35" s="39">
        <v>0</v>
      </c>
      <c r="N35" s="53">
        <v>0</v>
      </c>
    </row>
    <row r="36" spans="2:14" ht="12.75" customHeight="1" x14ac:dyDescent="0.25">
      <c r="B36" s="40">
        <f>IF(B35="", "", B35+1)</f>
        <v>45323</v>
      </c>
      <c r="C36" s="34" t="s">
        <v>26</v>
      </c>
      <c r="D36" s="35"/>
      <c r="E36" s="36"/>
      <c r="F36" s="36"/>
      <c r="G36" s="37"/>
      <c r="H36" s="38">
        <f t="shared" si="2"/>
        <v>0</v>
      </c>
      <c r="I36" s="70"/>
      <c r="J36" s="39">
        <v>0</v>
      </c>
      <c r="K36" s="39">
        <v>0</v>
      </c>
      <c r="L36" s="39">
        <v>0</v>
      </c>
      <c r="M36" s="39">
        <v>0</v>
      </c>
      <c r="N36" s="53">
        <v>0</v>
      </c>
    </row>
    <row r="37" spans="2:14" ht="12.75" customHeight="1" x14ac:dyDescent="0.25">
      <c r="B37" s="40">
        <f>IF(B36="", "", B36+1)</f>
        <v>45324</v>
      </c>
      <c r="C37" s="41" t="s">
        <v>27</v>
      </c>
      <c r="D37" s="35"/>
      <c r="E37" s="36"/>
      <c r="F37" s="36"/>
      <c r="G37" s="37"/>
      <c r="H37" s="38">
        <f t="shared" si="2"/>
        <v>0</v>
      </c>
      <c r="I37" s="70"/>
      <c r="J37" s="39">
        <v>0</v>
      </c>
      <c r="K37" s="39">
        <v>0</v>
      </c>
      <c r="L37" s="39">
        <v>0</v>
      </c>
      <c r="M37" s="39">
        <v>0</v>
      </c>
      <c r="N37" s="53">
        <v>0</v>
      </c>
    </row>
    <row r="38" spans="2:14" ht="12.75" customHeight="1" thickBot="1" x14ac:dyDescent="0.3">
      <c r="B38" s="42">
        <f>IF(B37="", "", B37+1)</f>
        <v>45325</v>
      </c>
      <c r="C38" s="43" t="s">
        <v>28</v>
      </c>
      <c r="D38" s="28"/>
      <c r="E38" s="29"/>
      <c r="F38" s="29"/>
      <c r="G38" s="44"/>
      <c r="H38" s="45">
        <f t="shared" si="2"/>
        <v>0</v>
      </c>
      <c r="I38" s="71"/>
      <c r="J38" s="46">
        <v>0</v>
      </c>
      <c r="K38" s="46">
        <v>0</v>
      </c>
      <c r="L38" s="46">
        <v>0</v>
      </c>
      <c r="M38" s="46">
        <v>0</v>
      </c>
      <c r="N38" s="54">
        <v>0</v>
      </c>
    </row>
    <row r="39" spans="2:14" ht="15.75" thickBot="1" x14ac:dyDescent="0.3">
      <c r="B39" s="106" t="s">
        <v>29</v>
      </c>
      <c r="C39" s="107"/>
      <c r="D39" s="107"/>
      <c r="E39" s="107"/>
      <c r="F39" s="107"/>
      <c r="G39" s="108"/>
      <c r="H39" s="47">
        <f>IF((SUM(H32:H38)&lt;=40), (SUM(H32:H38)), 40)</f>
        <v>0</v>
      </c>
      <c r="I39" s="48" t="str">
        <f>IF((SUM(H31:H38)&gt;40),((SUM(H31:H38)-40)),"0.00")</f>
        <v>0.00</v>
      </c>
      <c r="J39" s="49">
        <f>SUM(J32:J38)</f>
        <v>0</v>
      </c>
      <c r="K39" s="49">
        <f>SUM(K32:K38)</f>
        <v>0</v>
      </c>
      <c r="L39" s="49">
        <f>SUM(L32:L38)</f>
        <v>0</v>
      </c>
      <c r="M39" s="49">
        <f>SUM(M32:M38)</f>
        <v>0</v>
      </c>
      <c r="N39" s="55">
        <f>SUM(N32:N38)</f>
        <v>0</v>
      </c>
    </row>
    <row r="40" spans="2:14" ht="12.75" customHeight="1" thickBot="1" x14ac:dyDescent="0.3"/>
    <row r="41" spans="2:14" ht="12.75" customHeight="1" x14ac:dyDescent="0.25">
      <c r="B41" s="56">
        <v>45326</v>
      </c>
      <c r="C41" s="57" t="s">
        <v>22</v>
      </c>
      <c r="D41" s="58"/>
      <c r="E41" s="59"/>
      <c r="F41" s="59"/>
      <c r="G41" s="60"/>
      <c r="H41" s="61">
        <f t="shared" ref="H41:H47" si="3">SUM((E41-D41)+(G41-F41))*24</f>
        <v>0</v>
      </c>
      <c r="I41" s="73"/>
      <c r="J41" s="62">
        <v>0</v>
      </c>
      <c r="K41" s="62">
        <v>0</v>
      </c>
      <c r="L41" s="62">
        <v>0</v>
      </c>
      <c r="M41" s="62">
        <v>0</v>
      </c>
      <c r="N41" s="63">
        <v>0</v>
      </c>
    </row>
    <row r="42" spans="2:14" ht="12.75" customHeight="1" x14ac:dyDescent="0.25">
      <c r="B42" s="33">
        <f>IF(B41, B41+1,"")</f>
        <v>45327</v>
      </c>
      <c r="C42" s="34" t="s">
        <v>23</v>
      </c>
      <c r="D42" s="35"/>
      <c r="E42" s="36"/>
      <c r="F42" s="36"/>
      <c r="G42" s="37"/>
      <c r="H42" s="38">
        <f t="shared" si="3"/>
        <v>0</v>
      </c>
      <c r="I42" s="70"/>
      <c r="J42" s="39">
        <v>0</v>
      </c>
      <c r="K42" s="39">
        <v>0</v>
      </c>
      <c r="L42" s="39">
        <v>0</v>
      </c>
      <c r="M42" s="39">
        <v>0</v>
      </c>
      <c r="N42" s="53">
        <v>0</v>
      </c>
    </row>
    <row r="43" spans="2:14" ht="12.75" customHeight="1" x14ac:dyDescent="0.25">
      <c r="B43" s="40">
        <f>IF(B42="", "", B42+1)</f>
        <v>45328</v>
      </c>
      <c r="C43" s="34" t="s">
        <v>24</v>
      </c>
      <c r="D43" s="35"/>
      <c r="E43" s="36"/>
      <c r="F43" s="36"/>
      <c r="G43" s="37"/>
      <c r="H43" s="38">
        <f t="shared" si="3"/>
        <v>0</v>
      </c>
      <c r="I43" s="70"/>
      <c r="J43" s="39">
        <v>0</v>
      </c>
      <c r="K43" s="39">
        <v>0</v>
      </c>
      <c r="L43" s="39">
        <v>0</v>
      </c>
      <c r="M43" s="39">
        <v>0</v>
      </c>
      <c r="N43" s="53">
        <v>0</v>
      </c>
    </row>
    <row r="44" spans="2:14" ht="12.75" customHeight="1" x14ac:dyDescent="0.25">
      <c r="B44" s="40">
        <f>IF(B43="", "", B43+1)</f>
        <v>45329</v>
      </c>
      <c r="C44" s="34" t="s">
        <v>25</v>
      </c>
      <c r="D44" s="35"/>
      <c r="E44" s="36"/>
      <c r="F44" s="36"/>
      <c r="G44" s="37"/>
      <c r="H44" s="38">
        <f t="shared" si="3"/>
        <v>0</v>
      </c>
      <c r="I44" s="70"/>
      <c r="J44" s="39">
        <v>0</v>
      </c>
      <c r="K44" s="39">
        <v>0</v>
      </c>
      <c r="L44" s="39">
        <v>0</v>
      </c>
      <c r="M44" s="39">
        <v>0</v>
      </c>
      <c r="N44" s="53">
        <v>0</v>
      </c>
    </row>
    <row r="45" spans="2:14" ht="12.75" customHeight="1" x14ac:dyDescent="0.25">
      <c r="B45" s="40">
        <f>IF(B44="", "", B44+1)</f>
        <v>45330</v>
      </c>
      <c r="C45" s="34" t="s">
        <v>26</v>
      </c>
      <c r="D45" s="35"/>
      <c r="E45" s="36"/>
      <c r="F45" s="36"/>
      <c r="G45" s="37"/>
      <c r="H45" s="38">
        <f t="shared" si="3"/>
        <v>0</v>
      </c>
      <c r="I45" s="70"/>
      <c r="J45" s="39">
        <v>0</v>
      </c>
      <c r="K45" s="39">
        <v>0</v>
      </c>
      <c r="L45" s="39">
        <v>0</v>
      </c>
      <c r="M45" s="39">
        <v>0</v>
      </c>
      <c r="N45" s="53">
        <v>0</v>
      </c>
    </row>
    <row r="46" spans="2:14" ht="12.75" customHeight="1" x14ac:dyDescent="0.25">
      <c r="B46" s="40">
        <f>IF(B45="", "", B45+1)</f>
        <v>45331</v>
      </c>
      <c r="C46" s="41" t="s">
        <v>27</v>
      </c>
      <c r="D46" s="35"/>
      <c r="E46" s="36"/>
      <c r="F46" s="36"/>
      <c r="G46" s="37"/>
      <c r="H46" s="38">
        <f t="shared" si="3"/>
        <v>0</v>
      </c>
      <c r="I46" s="70"/>
      <c r="J46" s="39">
        <v>0</v>
      </c>
      <c r="K46" s="39">
        <v>0</v>
      </c>
      <c r="L46" s="39">
        <v>0</v>
      </c>
      <c r="M46" s="39">
        <v>0</v>
      </c>
      <c r="N46" s="53">
        <v>0</v>
      </c>
    </row>
    <row r="47" spans="2:14" ht="12.75" customHeight="1" thickBot="1" x14ac:dyDescent="0.3">
      <c r="B47" s="42">
        <f>IF(B46="", "", B46+1)</f>
        <v>45332</v>
      </c>
      <c r="C47" s="43" t="s">
        <v>28</v>
      </c>
      <c r="D47" s="28"/>
      <c r="E47" s="29"/>
      <c r="F47" s="29"/>
      <c r="G47" s="44"/>
      <c r="H47" s="45">
        <f t="shared" si="3"/>
        <v>0</v>
      </c>
      <c r="I47" s="71"/>
      <c r="J47" s="46">
        <v>0</v>
      </c>
      <c r="K47" s="46">
        <v>0</v>
      </c>
      <c r="L47" s="46">
        <v>0</v>
      </c>
      <c r="M47" s="46">
        <v>0</v>
      </c>
      <c r="N47" s="54">
        <v>0</v>
      </c>
    </row>
    <row r="48" spans="2:14" ht="15.75" thickBot="1" x14ac:dyDescent="0.3">
      <c r="B48" s="106" t="s">
        <v>29</v>
      </c>
      <c r="C48" s="107"/>
      <c r="D48" s="107"/>
      <c r="E48" s="107"/>
      <c r="F48" s="107"/>
      <c r="G48" s="108"/>
      <c r="H48" s="47">
        <f>IF((SUM(H41:H47)&lt;=40), (SUM(H41:H47)), 40)</f>
        <v>0</v>
      </c>
      <c r="I48" s="48" t="str">
        <f>IF((SUM(H40:H47)&gt;40),((SUM(H40:H47)-40)),"0.00")</f>
        <v>0.00</v>
      </c>
      <c r="J48" s="49">
        <f>SUM(J41:J47)</f>
        <v>0</v>
      </c>
      <c r="K48" s="49">
        <f>SUM(K41:K47)</f>
        <v>0</v>
      </c>
      <c r="L48" s="49">
        <f>SUM(L41:L47)</f>
        <v>0</v>
      </c>
      <c r="M48" s="49">
        <f>SUM(M41:M47)</f>
        <v>0</v>
      </c>
      <c r="N48" s="55">
        <f>SUM(N41:N47)</f>
        <v>0</v>
      </c>
    </row>
    <row r="49" spans="2:14" ht="12.75" customHeight="1" thickBot="1" x14ac:dyDescent="0.3"/>
    <row r="50" spans="2:14" ht="12.75" customHeight="1" x14ac:dyDescent="0.25">
      <c r="B50" s="56">
        <v>45333</v>
      </c>
      <c r="C50" s="57" t="s">
        <v>22</v>
      </c>
      <c r="D50" s="58"/>
      <c r="E50" s="59"/>
      <c r="F50" s="59"/>
      <c r="G50" s="60"/>
      <c r="H50" s="61">
        <f t="shared" ref="H50:H56" si="4">SUM((E50-D50)+(G50-F50))*24</f>
        <v>0</v>
      </c>
      <c r="I50" s="73"/>
      <c r="J50" s="62">
        <v>0</v>
      </c>
      <c r="K50" s="62">
        <v>0</v>
      </c>
      <c r="L50" s="62">
        <v>0</v>
      </c>
      <c r="M50" s="62">
        <v>0</v>
      </c>
      <c r="N50" s="63">
        <v>0</v>
      </c>
    </row>
    <row r="51" spans="2:14" ht="12.75" customHeight="1" x14ac:dyDescent="0.25">
      <c r="B51" s="33">
        <f>IF(B50, B50+1,"")</f>
        <v>45334</v>
      </c>
      <c r="C51" s="34" t="s">
        <v>23</v>
      </c>
      <c r="D51" s="35"/>
      <c r="E51" s="36"/>
      <c r="F51" s="36"/>
      <c r="G51" s="37"/>
      <c r="H51" s="38">
        <f t="shared" si="4"/>
        <v>0</v>
      </c>
      <c r="I51" s="70"/>
      <c r="J51" s="39">
        <v>0</v>
      </c>
      <c r="K51" s="39">
        <v>0</v>
      </c>
      <c r="L51" s="39">
        <v>0</v>
      </c>
      <c r="M51" s="39">
        <v>0</v>
      </c>
      <c r="N51" s="53">
        <v>0</v>
      </c>
    </row>
    <row r="52" spans="2:14" ht="12.75" customHeight="1" x14ac:dyDescent="0.25">
      <c r="B52" s="40">
        <f>IF(B51="", "", B51+1)</f>
        <v>45335</v>
      </c>
      <c r="C52" s="34" t="s">
        <v>24</v>
      </c>
      <c r="D52" s="35"/>
      <c r="E52" s="36"/>
      <c r="F52" s="36"/>
      <c r="G52" s="37"/>
      <c r="H52" s="38">
        <f t="shared" si="4"/>
        <v>0</v>
      </c>
      <c r="I52" s="70"/>
      <c r="J52" s="39">
        <v>0</v>
      </c>
      <c r="K52" s="39">
        <v>0</v>
      </c>
      <c r="L52" s="39">
        <v>0</v>
      </c>
      <c r="M52" s="39">
        <v>0</v>
      </c>
      <c r="N52" s="53">
        <v>0</v>
      </c>
    </row>
    <row r="53" spans="2:14" ht="12.75" customHeight="1" x14ac:dyDescent="0.25">
      <c r="B53" s="40">
        <f>IF(B52="", "", B52+1)</f>
        <v>45336</v>
      </c>
      <c r="C53" s="34" t="s">
        <v>25</v>
      </c>
      <c r="D53" s="35"/>
      <c r="E53" s="36"/>
      <c r="F53" s="36"/>
      <c r="G53" s="37"/>
      <c r="H53" s="38">
        <f t="shared" si="4"/>
        <v>0</v>
      </c>
      <c r="I53" s="70"/>
      <c r="J53" s="39">
        <v>0</v>
      </c>
      <c r="K53" s="39">
        <v>0</v>
      </c>
      <c r="L53" s="39">
        <v>0</v>
      </c>
      <c r="M53" s="39">
        <v>0</v>
      </c>
      <c r="N53" s="53">
        <v>0</v>
      </c>
    </row>
    <row r="54" spans="2:14" ht="12.75" customHeight="1" x14ac:dyDescent="0.25">
      <c r="B54" s="40">
        <f>IF(B53="", "", B53+1)</f>
        <v>45337</v>
      </c>
      <c r="C54" s="34" t="s">
        <v>26</v>
      </c>
      <c r="D54" s="35"/>
      <c r="E54" s="36"/>
      <c r="F54" s="36"/>
      <c r="G54" s="37"/>
      <c r="H54" s="38">
        <f t="shared" si="4"/>
        <v>0</v>
      </c>
      <c r="I54" s="70"/>
      <c r="J54" s="39">
        <v>0</v>
      </c>
      <c r="K54" s="39">
        <v>0</v>
      </c>
      <c r="L54" s="39">
        <v>0</v>
      </c>
      <c r="M54" s="39">
        <v>0</v>
      </c>
      <c r="N54" s="53">
        <v>0</v>
      </c>
    </row>
    <row r="55" spans="2:14" ht="12.75" customHeight="1" x14ac:dyDescent="0.25">
      <c r="B55" s="40">
        <f>IF(B54="", "", B54+1)</f>
        <v>45338</v>
      </c>
      <c r="C55" s="41" t="s">
        <v>27</v>
      </c>
      <c r="D55" s="35"/>
      <c r="E55" s="36"/>
      <c r="F55" s="36"/>
      <c r="G55" s="37"/>
      <c r="H55" s="38">
        <f t="shared" si="4"/>
        <v>0</v>
      </c>
      <c r="I55" s="70"/>
      <c r="J55" s="39">
        <v>0</v>
      </c>
      <c r="K55" s="39">
        <v>0</v>
      </c>
      <c r="L55" s="39">
        <v>0</v>
      </c>
      <c r="M55" s="39">
        <v>0</v>
      </c>
      <c r="N55" s="53">
        <v>0</v>
      </c>
    </row>
    <row r="56" spans="2:14" ht="12.75" customHeight="1" thickBot="1" x14ac:dyDescent="0.3">
      <c r="B56" s="42">
        <f>IF(B55="", "", B55+1)</f>
        <v>45339</v>
      </c>
      <c r="C56" s="43" t="s">
        <v>28</v>
      </c>
      <c r="D56" s="28"/>
      <c r="E56" s="29"/>
      <c r="F56" s="29"/>
      <c r="G56" s="44"/>
      <c r="H56" s="45">
        <f t="shared" si="4"/>
        <v>0</v>
      </c>
      <c r="I56" s="71"/>
      <c r="J56" s="46">
        <v>0</v>
      </c>
      <c r="K56" s="46">
        <v>0</v>
      </c>
      <c r="L56" s="46">
        <v>0</v>
      </c>
      <c r="M56" s="46">
        <v>0</v>
      </c>
      <c r="N56" s="54">
        <v>0</v>
      </c>
    </row>
    <row r="57" spans="2:14" ht="15.75" thickBot="1" x14ac:dyDescent="0.3">
      <c r="B57" s="106" t="s">
        <v>29</v>
      </c>
      <c r="C57" s="107"/>
      <c r="D57" s="107"/>
      <c r="E57" s="107"/>
      <c r="F57" s="107"/>
      <c r="G57" s="108"/>
      <c r="H57" s="47">
        <f>IF((SUM(H50:H56)&lt;=40), (SUM(H50:H56)), 40)</f>
        <v>0</v>
      </c>
      <c r="I57" s="48" t="str">
        <f>IF((SUM(H49:H56)&gt;40),((SUM(H49:H56)-40)),"0.00")</f>
        <v>0.00</v>
      </c>
      <c r="J57" s="48">
        <f>SUM(J50:J56)</f>
        <v>0</v>
      </c>
      <c r="K57" s="48">
        <f>SUM(K50:K56)</f>
        <v>0</v>
      </c>
      <c r="L57" s="48">
        <f>SUM(L50:L56)</f>
        <v>0</v>
      </c>
      <c r="M57" s="48">
        <f>SUM(M50:M56)</f>
        <v>0</v>
      </c>
      <c r="N57" s="50">
        <f>SUM(N50:N56)</f>
        <v>0</v>
      </c>
    </row>
    <row r="58" spans="2:14" ht="12.75" customHeight="1" thickBot="1" x14ac:dyDescent="0.3"/>
    <row r="59" spans="2:14" ht="12.75" customHeight="1" thickBot="1" x14ac:dyDescent="0.3">
      <c r="B59" s="56">
        <v>45340</v>
      </c>
      <c r="C59" s="57" t="s">
        <v>22</v>
      </c>
      <c r="D59" s="58"/>
      <c r="E59" s="59"/>
      <c r="F59" s="59"/>
      <c r="G59" s="60"/>
      <c r="H59" s="61">
        <f t="shared" ref="H59:H65" si="5">SUM((E59-D59)+(G59-F59))*24</f>
        <v>0</v>
      </c>
      <c r="I59" s="73"/>
      <c r="J59" s="62">
        <v>0</v>
      </c>
      <c r="K59" s="62">
        <v>0</v>
      </c>
      <c r="L59" s="62">
        <v>0</v>
      </c>
      <c r="M59" s="62">
        <v>0</v>
      </c>
      <c r="N59" s="63">
        <v>0</v>
      </c>
    </row>
    <row r="60" spans="2:14" ht="12.75" hidden="1" customHeight="1" x14ac:dyDescent="0.25">
      <c r="B60" s="33">
        <f>IF(B59, B59+1,"")</f>
        <v>45341</v>
      </c>
      <c r="C60" s="34" t="s">
        <v>23</v>
      </c>
      <c r="D60" s="35"/>
      <c r="E60" s="36"/>
      <c r="F60" s="36"/>
      <c r="G60" s="37"/>
      <c r="H60" s="38">
        <f t="shared" si="5"/>
        <v>0</v>
      </c>
      <c r="I60" s="70"/>
      <c r="J60" s="39">
        <v>0</v>
      </c>
      <c r="K60" s="39">
        <v>0</v>
      </c>
      <c r="L60" s="39">
        <v>0</v>
      </c>
      <c r="M60" s="39">
        <v>0</v>
      </c>
      <c r="N60" s="53">
        <v>0</v>
      </c>
    </row>
    <row r="61" spans="2:14" ht="12.75" hidden="1" customHeight="1" x14ac:dyDescent="0.25">
      <c r="B61" s="40">
        <f>IF(B60="", "", B60+1)</f>
        <v>45342</v>
      </c>
      <c r="C61" s="34" t="s">
        <v>24</v>
      </c>
      <c r="D61" s="35"/>
      <c r="E61" s="36"/>
      <c r="F61" s="36"/>
      <c r="G61" s="37"/>
      <c r="H61" s="38">
        <f t="shared" si="5"/>
        <v>0</v>
      </c>
      <c r="I61" s="70"/>
      <c r="J61" s="39">
        <v>0</v>
      </c>
      <c r="K61" s="39">
        <v>0</v>
      </c>
      <c r="L61" s="39">
        <v>0</v>
      </c>
      <c r="M61" s="39">
        <v>0</v>
      </c>
      <c r="N61" s="53">
        <v>0</v>
      </c>
    </row>
    <row r="62" spans="2:14" ht="12.75" hidden="1" customHeight="1" x14ac:dyDescent="0.25">
      <c r="B62" s="40">
        <f>IF(B61="", "", B61+1)</f>
        <v>45343</v>
      </c>
      <c r="C62" s="34" t="s">
        <v>25</v>
      </c>
      <c r="D62" s="35"/>
      <c r="E62" s="36"/>
      <c r="F62" s="36"/>
      <c r="G62" s="37"/>
      <c r="H62" s="38">
        <f t="shared" si="5"/>
        <v>0</v>
      </c>
      <c r="I62" s="70"/>
      <c r="J62" s="39">
        <v>0</v>
      </c>
      <c r="K62" s="39">
        <v>0</v>
      </c>
      <c r="L62" s="39">
        <v>0</v>
      </c>
      <c r="M62" s="39">
        <v>0</v>
      </c>
      <c r="N62" s="53">
        <v>0</v>
      </c>
    </row>
    <row r="63" spans="2:14" ht="12.75" hidden="1" customHeight="1" x14ac:dyDescent="0.25">
      <c r="B63" s="40">
        <f>IF(B62="", "", B62+1)</f>
        <v>45344</v>
      </c>
      <c r="C63" s="34" t="s">
        <v>26</v>
      </c>
      <c r="D63" s="35"/>
      <c r="E63" s="36"/>
      <c r="F63" s="36"/>
      <c r="G63" s="37"/>
      <c r="H63" s="38">
        <f t="shared" si="5"/>
        <v>0</v>
      </c>
      <c r="I63" s="70"/>
      <c r="J63" s="39">
        <v>0</v>
      </c>
      <c r="K63" s="39">
        <v>0</v>
      </c>
      <c r="L63" s="39">
        <v>0</v>
      </c>
      <c r="M63" s="39">
        <v>0</v>
      </c>
      <c r="N63" s="53">
        <v>0</v>
      </c>
    </row>
    <row r="64" spans="2:14" ht="12.75" hidden="1" customHeight="1" x14ac:dyDescent="0.25">
      <c r="B64" s="40">
        <f>IF(B63="", "", B63+1)</f>
        <v>45345</v>
      </c>
      <c r="C64" s="41" t="s">
        <v>27</v>
      </c>
      <c r="D64" s="35"/>
      <c r="E64" s="36"/>
      <c r="F64" s="36"/>
      <c r="G64" s="37"/>
      <c r="H64" s="38">
        <f t="shared" si="5"/>
        <v>0</v>
      </c>
      <c r="I64" s="70"/>
      <c r="J64" s="39">
        <v>0</v>
      </c>
      <c r="K64" s="39">
        <v>0</v>
      </c>
      <c r="L64" s="39">
        <v>0</v>
      </c>
      <c r="M64" s="39">
        <v>0</v>
      </c>
      <c r="N64" s="53">
        <v>0</v>
      </c>
    </row>
    <row r="65" spans="2:14" ht="12.75" hidden="1" customHeight="1" thickBot="1" x14ac:dyDescent="0.3">
      <c r="B65" s="42">
        <f>IF(B64="", "", B64+1)</f>
        <v>45346</v>
      </c>
      <c r="C65" s="43" t="s">
        <v>28</v>
      </c>
      <c r="D65" s="28"/>
      <c r="E65" s="29"/>
      <c r="F65" s="29"/>
      <c r="G65" s="44"/>
      <c r="H65" s="45">
        <f t="shared" si="5"/>
        <v>0</v>
      </c>
      <c r="I65" s="71"/>
      <c r="J65" s="46">
        <v>0</v>
      </c>
      <c r="K65" s="46">
        <v>0</v>
      </c>
      <c r="L65" s="46">
        <v>0</v>
      </c>
      <c r="M65" s="46">
        <v>0</v>
      </c>
      <c r="N65" s="54">
        <v>0</v>
      </c>
    </row>
    <row r="66" spans="2:14" ht="15.75" thickBot="1" x14ac:dyDescent="0.3">
      <c r="B66" s="106" t="s">
        <v>29</v>
      </c>
      <c r="C66" s="107"/>
      <c r="D66" s="107"/>
      <c r="E66" s="107"/>
      <c r="F66" s="107"/>
      <c r="G66" s="108"/>
      <c r="H66" s="47">
        <f>IF((SUM(H59:H65)&lt;=40), (SUM(H59:H65)), 40)</f>
        <v>0</v>
      </c>
      <c r="I66" s="48" t="str">
        <f>IF((SUM(H58:H65)&gt;40),((SUM(H58:H65)-40)),"0.00")</f>
        <v>0.00</v>
      </c>
      <c r="J66" s="48">
        <f>SUM(J59:J65)</f>
        <v>0</v>
      </c>
      <c r="K66" s="48">
        <f>SUM(K59:K65)</f>
        <v>0</v>
      </c>
      <c r="L66" s="48">
        <f>SUM(L59:L65)</f>
        <v>0</v>
      </c>
      <c r="M66" s="48">
        <f>SUM(M59:M65)</f>
        <v>0</v>
      </c>
      <c r="N66" s="50">
        <f>SUM(N59:N65)</f>
        <v>0</v>
      </c>
    </row>
    <row r="67" spans="2:14" ht="12.75" customHeight="1" thickBot="1" x14ac:dyDescent="0.3"/>
    <row r="68" spans="2:14" ht="15.75" thickBot="1" x14ac:dyDescent="0.3">
      <c r="B68" s="130" t="s">
        <v>30</v>
      </c>
      <c r="C68" s="131"/>
      <c r="D68" s="131"/>
      <c r="E68" s="131"/>
      <c r="F68" s="131"/>
      <c r="G68" s="132"/>
      <c r="H68" s="47">
        <f xml:space="preserve"> SUM(H21,H30,H39,H48,H57,H66)</f>
        <v>0</v>
      </c>
      <c r="I68" s="47">
        <f t="shared" ref="I68:N68" si="6" xml:space="preserve"> SUM(I21,I30,I39,I48,I57,I66)</f>
        <v>0</v>
      </c>
      <c r="J68" s="47">
        <f t="shared" si="6"/>
        <v>0</v>
      </c>
      <c r="K68" s="47">
        <f t="shared" si="6"/>
        <v>0</v>
      </c>
      <c r="L68" s="47">
        <f t="shared" si="6"/>
        <v>0</v>
      </c>
      <c r="M68" s="47">
        <f t="shared" si="6"/>
        <v>0</v>
      </c>
      <c r="N68" s="91">
        <f t="shared" si="6"/>
        <v>0</v>
      </c>
    </row>
    <row r="69" spans="2:14" ht="7.5" customHeight="1" x14ac:dyDescent="0.25">
      <c r="B69" s="87"/>
      <c r="C69" s="87"/>
      <c r="D69" s="87"/>
      <c r="E69" s="87"/>
      <c r="F69" s="87"/>
      <c r="G69" s="87"/>
      <c r="H69" s="88"/>
      <c r="I69" s="89"/>
      <c r="J69" s="89"/>
      <c r="K69" s="89"/>
      <c r="L69" s="89"/>
      <c r="M69" s="89"/>
      <c r="N69" s="89"/>
    </row>
    <row r="70" spans="2:14" ht="12.75" customHeight="1" x14ac:dyDescent="0.25">
      <c r="L70" s="66"/>
      <c r="M70" s="67" t="s">
        <v>37</v>
      </c>
      <c r="N70" s="68">
        <f>SUM(H68:M68)</f>
        <v>0</v>
      </c>
    </row>
    <row r="71" spans="2:14" ht="12.75" customHeight="1" x14ac:dyDescent="0.25">
      <c r="L71" s="66"/>
      <c r="M71" s="67" t="s">
        <v>38</v>
      </c>
      <c r="N71" s="81">
        <f>SUM(N70-J68-K68-L68-M68-N68)*0.01</f>
        <v>0</v>
      </c>
    </row>
    <row r="72" spans="2:14" ht="7.5" customHeight="1" x14ac:dyDescent="0.25"/>
    <row r="73" spans="2:14" ht="30" customHeight="1" x14ac:dyDescent="0.25">
      <c r="B73" s="74" t="s">
        <v>31</v>
      </c>
      <c r="C73" s="133"/>
      <c r="D73" s="134"/>
      <c r="E73" s="134"/>
      <c r="F73" s="134"/>
      <c r="G73" s="134"/>
      <c r="H73" s="134"/>
      <c r="I73" s="134"/>
      <c r="J73" s="134"/>
      <c r="K73" s="134"/>
      <c r="L73" s="135"/>
    </row>
    <row r="74" spans="2:14" x14ac:dyDescent="0.25">
      <c r="B74" s="75"/>
      <c r="C74" s="75"/>
      <c r="D74" s="2"/>
      <c r="E74" s="2"/>
      <c r="F74" s="2"/>
      <c r="G74" s="2"/>
      <c r="H74" s="76"/>
      <c r="I74" s="77"/>
      <c r="J74" s="77"/>
      <c r="K74" s="76"/>
      <c r="L74" s="76"/>
    </row>
    <row r="75" spans="2:14" x14ac:dyDescent="0.25">
      <c r="B75" s="124" t="s">
        <v>32</v>
      </c>
      <c r="C75" s="124"/>
      <c r="D75" s="124"/>
      <c r="E75" s="125" t="s">
        <v>33</v>
      </c>
      <c r="F75" s="125"/>
      <c r="G75" s="125"/>
      <c r="H75" s="125"/>
      <c r="I75" s="78" t="s">
        <v>34</v>
      </c>
      <c r="J75" s="138"/>
      <c r="K75" s="138"/>
      <c r="L75" s="79"/>
    </row>
    <row r="76" spans="2:14" x14ac:dyDescent="0.25">
      <c r="B76" s="80"/>
      <c r="C76" s="80"/>
      <c r="D76" s="80"/>
      <c r="E76" s="2"/>
      <c r="F76" s="2"/>
      <c r="G76" s="2"/>
      <c r="H76" s="76"/>
      <c r="I76" s="77"/>
      <c r="J76" s="77"/>
      <c r="K76" s="76"/>
      <c r="L76" s="76"/>
    </row>
    <row r="77" spans="2:14" x14ac:dyDescent="0.25">
      <c r="B77" s="124" t="s">
        <v>35</v>
      </c>
      <c r="C77" s="124"/>
      <c r="D77" s="124"/>
      <c r="E77" s="125" t="s">
        <v>33</v>
      </c>
      <c r="F77" s="125"/>
      <c r="G77" s="125"/>
      <c r="H77" s="125"/>
      <c r="I77" s="78" t="s">
        <v>34</v>
      </c>
      <c r="J77" s="138"/>
      <c r="K77" s="138"/>
      <c r="L77" s="79"/>
    </row>
    <row r="81" spans="2:15" ht="15.75" thickBot="1" x14ac:dyDescent="0.3"/>
    <row r="82" spans="2:15" ht="157.5" customHeight="1" thickBot="1" x14ac:dyDescent="0.3">
      <c r="B82" s="127" t="s">
        <v>39</v>
      </c>
      <c r="C82" s="128"/>
      <c r="D82" s="128"/>
      <c r="E82" s="128"/>
      <c r="F82" s="128"/>
      <c r="G82" s="128"/>
      <c r="H82" s="128"/>
      <c r="I82" s="128"/>
      <c r="J82" s="128"/>
      <c r="K82" s="128"/>
      <c r="L82" s="128"/>
      <c r="M82" s="128"/>
      <c r="N82" s="128"/>
      <c r="O82" s="129"/>
    </row>
    <row r="84" spans="2:15" x14ac:dyDescent="0.25">
      <c r="J84" s="93"/>
      <c r="K84" s="93"/>
    </row>
    <row r="86" spans="2:15" x14ac:dyDescent="0.25">
      <c r="J86" s="93"/>
      <c r="K86" s="93"/>
    </row>
  </sheetData>
  <mergeCells count="35">
    <mergeCell ref="B66:G66"/>
    <mergeCell ref="B82:O82"/>
    <mergeCell ref="B68:G68"/>
    <mergeCell ref="C73:L73"/>
    <mergeCell ref="B75:D75"/>
    <mergeCell ref="E75:H75"/>
    <mergeCell ref="J75:K75"/>
    <mergeCell ref="B77:D77"/>
    <mergeCell ref="E77:H77"/>
    <mergeCell ref="J77:K77"/>
    <mergeCell ref="B57:G57"/>
    <mergeCell ref="K8:K9"/>
    <mergeCell ref="L8:L9"/>
    <mergeCell ref="M8:M9"/>
    <mergeCell ref="C9:D9"/>
    <mergeCell ref="F9:H9"/>
    <mergeCell ref="B11:B12"/>
    <mergeCell ref="C11:C12"/>
    <mergeCell ref="D11:G11"/>
    <mergeCell ref="H11:N11"/>
    <mergeCell ref="B13:E13"/>
    <mergeCell ref="B21:G21"/>
    <mergeCell ref="B30:G30"/>
    <mergeCell ref="B39:G39"/>
    <mergeCell ref="B48:G48"/>
    <mergeCell ref="B1:N1"/>
    <mergeCell ref="B2:N2"/>
    <mergeCell ref="K4:M4"/>
    <mergeCell ref="C5:D5"/>
    <mergeCell ref="F5:H5"/>
    <mergeCell ref="K6:K7"/>
    <mergeCell ref="L6:L7"/>
    <mergeCell ref="M6:M7"/>
    <mergeCell ref="C7:D7"/>
    <mergeCell ref="F7:H7"/>
  </mergeCells>
  <dataValidations count="7">
    <dataValidation type="custom" allowBlank="1" showInputMessage="1" showErrorMessage="1" sqref="J57:N57 J66:N66" xr:uid="{00000000-0002-0000-0100-000000000000}">
      <formula1>NOT(H74)</formula1>
    </dataValidation>
    <dataValidation type="custom" allowBlank="1" showInputMessage="1" showErrorMessage="1" prompt="Sick/Vaca/Holiday time plus total weekly hours (box H18) should be less than or equal to 40 total hours." sqref="J28:N29 J37:N38 J46:N47 J19:N20" xr:uid="{00000000-0002-0000-0100-000001000000}">
      <formula1>NOT(H25)</formula1>
    </dataValidation>
    <dataValidation type="custom" allowBlank="1" showInputMessage="1" showErrorMessage="1" sqref="J30:N30 J39:N39 J48:N48 J21:N21" xr:uid="{00000000-0002-0000-0100-000002000000}">
      <formula1>NOT(H28)</formula1>
    </dataValidation>
    <dataValidation showDropDown="1" showInputMessage="1" showErrorMessage="1" prompt="Input Start Date of Week 1_x000a_" sqref="B14 B23 B32 B41 B50 B59" xr:uid="{00000000-0002-0000-0100-000003000000}"/>
    <dataValidation type="time" allowBlank="1" showInputMessage="1" showErrorMessage="1" errorTitle="Invalid Data Entry" error="Please enter time with format between 0:00 and 23:59." sqref="D50:G56 D23:G29 D32:G38 D41:G47 D14:G20 D59:G65" xr:uid="{00000000-0002-0000-0100-000004000000}">
      <formula1>0</formula1>
      <formula2>0.999305555555556</formula2>
    </dataValidation>
    <dataValidation type="custom" allowBlank="1" showInputMessage="1" showErrorMessage="1" prompt="Sick/Vaca/Holiday time plus total weekly hours (box H18) should be less than or equal to 40 total hours." sqref="J23:N27 J32:N36 J41:N45 J14:N18 J50:N56 J59:N65" xr:uid="{00000000-0002-0000-0100-000005000000}">
      <formula1>NOT(H21)</formula1>
    </dataValidation>
    <dataValidation allowBlank="1" showInputMessage="1" showErrorMessage="1" prompt="Sick/Vaca/Holiday time plus total weekly hours (box H27) should be less than or equal to 40 total hours." sqref="K13" xr:uid="{00000000-0002-0000-0100-000006000000}"/>
  </dataValidations>
  <printOptions horizontalCentered="1"/>
  <pageMargins left="0.25" right="0.25" top="0.5" bottom="0.5" header="0.3" footer="0.3"/>
  <pageSetup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77"/>
  <sheetViews>
    <sheetView zoomScale="109" zoomScaleNormal="109" workbookViewId="0">
      <selection activeCell="F5" sqref="F5:H5"/>
    </sheetView>
  </sheetViews>
  <sheetFormatPr defaultRowHeight="15" x14ac:dyDescent="0.25"/>
  <cols>
    <col min="1" max="1" width="1.140625" customWidth="1"/>
    <col min="2" max="2" width="12" bestFit="1" customWidth="1"/>
    <col min="3" max="3" width="10.140625" bestFit="1" customWidth="1"/>
    <col min="5" max="5" width="9.85546875" bestFit="1" customWidth="1"/>
    <col min="9" max="10" width="6.140625" customWidth="1"/>
    <col min="11" max="11" width="7.28515625" bestFit="1" customWidth="1"/>
    <col min="12" max="12" width="10" bestFit="1" customWidth="1"/>
    <col min="13" max="13" width="9.42578125" customWidth="1"/>
    <col min="14" max="14" width="8.28515625" customWidth="1"/>
  </cols>
  <sheetData>
    <row r="1" spans="2:14" ht="21" x14ac:dyDescent="0.25">
      <c r="B1" s="103" t="s">
        <v>36</v>
      </c>
      <c r="C1" s="103"/>
      <c r="D1" s="103"/>
      <c r="E1" s="103"/>
      <c r="F1" s="103"/>
      <c r="G1" s="103"/>
      <c r="H1" s="103"/>
      <c r="I1" s="103"/>
      <c r="J1" s="103"/>
      <c r="K1" s="103"/>
      <c r="L1" s="103"/>
      <c r="M1" s="103"/>
      <c r="N1" s="103"/>
    </row>
    <row r="2" spans="2:14" ht="21" customHeight="1" x14ac:dyDescent="0.3">
      <c r="B2" s="104" t="s">
        <v>56</v>
      </c>
      <c r="C2" s="104"/>
      <c r="D2" s="104"/>
      <c r="E2" s="104"/>
      <c r="F2" s="104"/>
      <c r="G2" s="104"/>
      <c r="H2" s="104"/>
      <c r="I2" s="104"/>
      <c r="J2" s="104"/>
      <c r="K2" s="104"/>
      <c r="L2" s="104"/>
      <c r="M2" s="104"/>
      <c r="N2" s="104"/>
    </row>
    <row r="3" spans="2:14" ht="7.5" customHeight="1" x14ac:dyDescent="0.25"/>
    <row r="4" spans="2:14" ht="15.75" thickBot="1" x14ac:dyDescent="0.3">
      <c r="B4" s="1"/>
      <c r="C4" s="1"/>
      <c r="D4" s="1"/>
      <c r="E4" s="1"/>
      <c r="F4" s="2"/>
      <c r="G4" s="2"/>
      <c r="H4" s="2"/>
      <c r="I4" s="3"/>
      <c r="J4" s="4"/>
      <c r="K4" s="105" t="s">
        <v>0</v>
      </c>
      <c r="L4" s="105"/>
      <c r="M4" s="105"/>
    </row>
    <row r="5" spans="2:14" x14ac:dyDescent="0.25">
      <c r="B5" s="5" t="s">
        <v>1</v>
      </c>
      <c r="C5" s="100"/>
      <c r="D5" s="101"/>
      <c r="E5" s="5" t="s">
        <v>2</v>
      </c>
      <c r="F5" s="100"/>
      <c r="G5" s="102"/>
      <c r="H5" s="101"/>
      <c r="I5" s="6"/>
      <c r="J5" s="6"/>
      <c r="K5" s="7" t="s">
        <v>3</v>
      </c>
      <c r="L5" s="8" t="s">
        <v>4</v>
      </c>
      <c r="M5" s="9" t="s">
        <v>5</v>
      </c>
    </row>
    <row r="6" spans="2:14" ht="6" customHeight="1" x14ac:dyDescent="0.25">
      <c r="B6" s="5"/>
      <c r="C6" s="10"/>
      <c r="D6" s="11"/>
      <c r="E6" s="11"/>
      <c r="F6" s="11"/>
      <c r="G6" s="12"/>
      <c r="H6" s="13"/>
      <c r="I6" s="3"/>
      <c r="J6" s="6"/>
      <c r="K6" s="136">
        <f>SUM('1.19.24-2.18.24'!M6:M7)</f>
        <v>0</v>
      </c>
      <c r="L6" s="139">
        <f>SUM('1.19.24-2.18.24'!L6:L7)</f>
        <v>0</v>
      </c>
      <c r="M6" s="98">
        <f>SUM((K6-K59)+L6)</f>
        <v>0</v>
      </c>
    </row>
    <row r="7" spans="2:14" x14ac:dyDescent="0.25">
      <c r="B7" s="5" t="s">
        <v>6</v>
      </c>
      <c r="C7" s="100"/>
      <c r="D7" s="101"/>
      <c r="E7" s="14" t="s">
        <v>7</v>
      </c>
      <c r="F7" s="100"/>
      <c r="G7" s="102"/>
      <c r="H7" s="101"/>
      <c r="I7" s="6"/>
      <c r="J7" s="90" t="s">
        <v>42</v>
      </c>
      <c r="K7" s="137"/>
      <c r="L7" s="140"/>
      <c r="M7" s="99"/>
    </row>
    <row r="8" spans="2:14" ht="7.5" customHeight="1" x14ac:dyDescent="0.25">
      <c r="B8" s="15"/>
      <c r="C8" s="10"/>
      <c r="D8" s="11"/>
      <c r="E8" s="11"/>
      <c r="F8" s="11"/>
      <c r="G8" s="12"/>
      <c r="H8" s="13"/>
      <c r="I8" s="6"/>
      <c r="J8" s="90"/>
      <c r="K8" s="136">
        <f>SUM('1.19.24-2.18.24'!M8:M9)</f>
        <v>16</v>
      </c>
      <c r="L8" s="139">
        <f>SUM('1.19.24-2.18.24'!L8:L9)</f>
        <v>8</v>
      </c>
      <c r="M8" s="98">
        <f>SUM((K8-J59)+L8)</f>
        <v>24</v>
      </c>
    </row>
    <row r="9" spans="2:14" ht="15.75" thickBot="1" x14ac:dyDescent="0.3">
      <c r="B9" s="5" t="s">
        <v>40</v>
      </c>
      <c r="C9" s="110" t="s">
        <v>57</v>
      </c>
      <c r="D9" s="111"/>
      <c r="E9" s="14" t="s">
        <v>8</v>
      </c>
      <c r="F9" s="110"/>
      <c r="G9" s="112"/>
      <c r="H9" s="111"/>
      <c r="I9" s="6"/>
      <c r="J9" s="90" t="s">
        <v>43</v>
      </c>
      <c r="K9" s="141"/>
      <c r="L9" s="142"/>
      <c r="M9" s="109"/>
    </row>
    <row r="10" spans="2:14" ht="15.75" thickBot="1" x14ac:dyDescent="0.3"/>
    <row r="11" spans="2:14" ht="15.75" customHeight="1" x14ac:dyDescent="0.25">
      <c r="B11" s="113" t="s">
        <v>9</v>
      </c>
      <c r="C11" s="115" t="s">
        <v>10</v>
      </c>
      <c r="D11" s="116" t="s">
        <v>11</v>
      </c>
      <c r="E11" s="117"/>
      <c r="F11" s="117"/>
      <c r="G11" s="118"/>
      <c r="H11" s="119" t="s">
        <v>41</v>
      </c>
      <c r="I11" s="120"/>
      <c r="J11" s="120"/>
      <c r="K11" s="120"/>
      <c r="L11" s="120"/>
      <c r="M11" s="120"/>
      <c r="N11" s="121"/>
    </row>
    <row r="12" spans="2:14" ht="15.75" thickBot="1" x14ac:dyDescent="0.3">
      <c r="B12" s="114"/>
      <c r="C12" s="109"/>
      <c r="D12" s="16" t="s">
        <v>12</v>
      </c>
      <c r="E12" s="17" t="s">
        <v>13</v>
      </c>
      <c r="F12" s="17" t="s">
        <v>12</v>
      </c>
      <c r="G12" s="18" t="s">
        <v>13</v>
      </c>
      <c r="H12" s="82" t="s">
        <v>14</v>
      </c>
      <c r="I12" s="83" t="s">
        <v>15</v>
      </c>
      <c r="J12" s="84" t="s">
        <v>16</v>
      </c>
      <c r="K12" s="84" t="s">
        <v>17</v>
      </c>
      <c r="L12" s="19" t="s">
        <v>18</v>
      </c>
      <c r="M12" s="85" t="s">
        <v>20</v>
      </c>
      <c r="N12" s="86" t="s">
        <v>19</v>
      </c>
    </row>
    <row r="13" spans="2:14" x14ac:dyDescent="0.25">
      <c r="B13" s="122" t="s">
        <v>21</v>
      </c>
      <c r="C13" s="123"/>
      <c r="D13" s="123"/>
      <c r="E13" s="123"/>
      <c r="F13" s="24"/>
      <c r="G13" s="24"/>
      <c r="H13" s="25">
        <f>SUM('1.19.24-2.18.24'!H66)</f>
        <v>0</v>
      </c>
      <c r="I13" s="72"/>
      <c r="J13" s="20"/>
      <c r="K13" s="21"/>
      <c r="L13" s="22"/>
      <c r="M13" s="23"/>
      <c r="N13" s="51"/>
    </row>
    <row r="14" spans="2:14" ht="12.75" hidden="1" customHeight="1" x14ac:dyDescent="0.25">
      <c r="B14" s="26">
        <v>45340</v>
      </c>
      <c r="C14" s="27" t="s">
        <v>22</v>
      </c>
      <c r="D14" s="28"/>
      <c r="E14" s="29"/>
      <c r="F14" s="29"/>
      <c r="G14" s="30"/>
      <c r="H14" s="31">
        <f t="shared" ref="H14:H20" si="0">SUM((E14-D14)+(G14-F14))*24</f>
        <v>0</v>
      </c>
      <c r="I14" s="69"/>
      <c r="J14" s="32">
        <v>0</v>
      </c>
      <c r="K14" s="32">
        <v>0</v>
      </c>
      <c r="L14" s="32">
        <v>0</v>
      </c>
      <c r="M14" s="32">
        <v>0</v>
      </c>
      <c r="N14" s="52">
        <v>0</v>
      </c>
    </row>
    <row r="15" spans="2:14" ht="12.75" customHeight="1" x14ac:dyDescent="0.25">
      <c r="B15" s="33">
        <f>IF(B14, B14+1,"")</f>
        <v>45341</v>
      </c>
      <c r="C15" s="34" t="s">
        <v>23</v>
      </c>
      <c r="D15" s="35"/>
      <c r="E15" s="36"/>
      <c r="F15" s="36"/>
      <c r="G15" s="37"/>
      <c r="H15" s="38">
        <f t="shared" si="0"/>
        <v>0</v>
      </c>
      <c r="I15" s="70"/>
      <c r="J15" s="39">
        <v>0</v>
      </c>
      <c r="K15" s="39">
        <v>0</v>
      </c>
      <c r="L15" s="92">
        <v>8</v>
      </c>
      <c r="M15" s="39">
        <v>0</v>
      </c>
      <c r="N15" s="53">
        <v>0</v>
      </c>
    </row>
    <row r="16" spans="2:14" ht="12.75" customHeight="1" x14ac:dyDescent="0.25">
      <c r="B16" s="40">
        <f>IF(B15="", "", B15+1)</f>
        <v>45342</v>
      </c>
      <c r="C16" s="34" t="s">
        <v>24</v>
      </c>
      <c r="D16" s="35"/>
      <c r="E16" s="36"/>
      <c r="F16" s="36"/>
      <c r="G16" s="37"/>
      <c r="H16" s="38">
        <f t="shared" si="0"/>
        <v>0</v>
      </c>
      <c r="I16" s="70"/>
      <c r="J16" s="39">
        <v>0</v>
      </c>
      <c r="K16" s="39">
        <v>0</v>
      </c>
      <c r="L16" s="39">
        <v>0</v>
      </c>
      <c r="M16" s="39">
        <v>0</v>
      </c>
      <c r="N16" s="53">
        <v>0</v>
      </c>
    </row>
    <row r="17" spans="2:14" ht="12.75" customHeight="1" x14ac:dyDescent="0.25">
      <c r="B17" s="40">
        <f>IF(B16="", "", B16+1)</f>
        <v>45343</v>
      </c>
      <c r="C17" s="34" t="s">
        <v>25</v>
      </c>
      <c r="D17" s="35"/>
      <c r="E17" s="36"/>
      <c r="F17" s="36"/>
      <c r="G17" s="37"/>
      <c r="H17" s="38">
        <f t="shared" si="0"/>
        <v>0</v>
      </c>
      <c r="I17" s="70"/>
      <c r="J17" s="39">
        <v>0</v>
      </c>
      <c r="K17" s="39">
        <v>0</v>
      </c>
      <c r="L17" s="39">
        <v>0</v>
      </c>
      <c r="M17" s="39">
        <v>0</v>
      </c>
      <c r="N17" s="53">
        <v>0</v>
      </c>
    </row>
    <row r="18" spans="2:14" ht="12.75" customHeight="1" x14ac:dyDescent="0.25">
      <c r="B18" s="40">
        <f>IF(B17="", "", B17+1)</f>
        <v>45344</v>
      </c>
      <c r="C18" s="34" t="s">
        <v>26</v>
      </c>
      <c r="D18" s="35"/>
      <c r="E18" s="36"/>
      <c r="F18" s="36"/>
      <c r="G18" s="37"/>
      <c r="H18" s="38">
        <f t="shared" si="0"/>
        <v>0</v>
      </c>
      <c r="I18" s="70"/>
      <c r="J18" s="39">
        <v>0</v>
      </c>
      <c r="K18" s="39">
        <v>0</v>
      </c>
      <c r="L18" s="39">
        <v>0</v>
      </c>
      <c r="M18" s="39">
        <v>0</v>
      </c>
      <c r="N18" s="53">
        <v>0</v>
      </c>
    </row>
    <row r="19" spans="2:14" ht="12.75" customHeight="1" x14ac:dyDescent="0.25">
      <c r="B19" s="40">
        <f>IF(B18="", "", B18+1)</f>
        <v>45345</v>
      </c>
      <c r="C19" s="41" t="s">
        <v>27</v>
      </c>
      <c r="D19" s="35"/>
      <c r="E19" s="36"/>
      <c r="F19" s="36"/>
      <c r="G19" s="37"/>
      <c r="H19" s="38">
        <f t="shared" si="0"/>
        <v>0</v>
      </c>
      <c r="I19" s="70"/>
      <c r="J19" s="39">
        <v>0</v>
      </c>
      <c r="K19" s="39">
        <v>0</v>
      </c>
      <c r="L19" s="39">
        <v>0</v>
      </c>
      <c r="M19" s="39">
        <v>0</v>
      </c>
      <c r="N19" s="53">
        <v>0</v>
      </c>
    </row>
    <row r="20" spans="2:14" ht="12.75" customHeight="1" thickBot="1" x14ac:dyDescent="0.3">
      <c r="B20" s="42">
        <f>IF(B19="", "", B19+1)</f>
        <v>45346</v>
      </c>
      <c r="C20" s="43" t="s">
        <v>28</v>
      </c>
      <c r="D20" s="28"/>
      <c r="E20" s="29"/>
      <c r="F20" s="29"/>
      <c r="G20" s="44"/>
      <c r="H20" s="45">
        <f t="shared" si="0"/>
        <v>0</v>
      </c>
      <c r="I20" s="71"/>
      <c r="J20" s="46">
        <v>0</v>
      </c>
      <c r="K20" s="46">
        <v>0</v>
      </c>
      <c r="L20" s="46">
        <v>0</v>
      </c>
      <c r="M20" s="46">
        <v>0</v>
      </c>
      <c r="N20" s="54">
        <v>0</v>
      </c>
    </row>
    <row r="21" spans="2:14" ht="15.75" thickBot="1" x14ac:dyDescent="0.3">
      <c r="B21" s="106" t="s">
        <v>29</v>
      </c>
      <c r="C21" s="107"/>
      <c r="D21" s="107"/>
      <c r="E21" s="107"/>
      <c r="F21" s="107"/>
      <c r="G21" s="108"/>
      <c r="H21" s="47">
        <f>IF((SUM(H14:H20)&lt;=40), (SUM(H14:H20)), 40)</f>
        <v>0</v>
      </c>
      <c r="I21" s="48" t="str">
        <f>IF((SUM(H13:H20)&gt;40),((SUM(H13:H20)-40)),"0.00")</f>
        <v>0.00</v>
      </c>
      <c r="J21" s="49">
        <f>SUM(J14:J20)</f>
        <v>0</v>
      </c>
      <c r="K21" s="49">
        <f>SUM(K14:K20)</f>
        <v>0</v>
      </c>
      <c r="L21" s="49">
        <f>SUM(L14:L20)</f>
        <v>8</v>
      </c>
      <c r="M21" s="49">
        <f>SUM(M14:M20)</f>
        <v>0</v>
      </c>
      <c r="N21" s="55">
        <f>SUM(N14:N20)</f>
        <v>0</v>
      </c>
    </row>
    <row r="22" spans="2:14" ht="12.75" customHeight="1" thickBot="1" x14ac:dyDescent="0.3"/>
    <row r="23" spans="2:14" ht="12.75" customHeight="1" x14ac:dyDescent="0.25">
      <c r="B23" s="56">
        <v>45347</v>
      </c>
      <c r="C23" s="57" t="s">
        <v>22</v>
      </c>
      <c r="D23" s="58"/>
      <c r="E23" s="59"/>
      <c r="F23" s="59"/>
      <c r="G23" s="60"/>
      <c r="H23" s="61">
        <f t="shared" ref="H23:H29" si="1">SUM((E23-D23)+(G23-F23))*24</f>
        <v>0</v>
      </c>
      <c r="I23" s="73"/>
      <c r="J23" s="62">
        <v>0</v>
      </c>
      <c r="K23" s="62">
        <v>0</v>
      </c>
      <c r="L23" s="62">
        <v>0</v>
      </c>
      <c r="M23" s="62">
        <v>0</v>
      </c>
      <c r="N23" s="63">
        <v>0</v>
      </c>
    </row>
    <row r="24" spans="2:14" ht="12.75" customHeight="1" x14ac:dyDescent="0.25">
      <c r="B24" s="33">
        <f>IF(B23, B23+1,"")</f>
        <v>45348</v>
      </c>
      <c r="C24" s="34" t="s">
        <v>23</v>
      </c>
      <c r="D24" s="35"/>
      <c r="E24" s="36"/>
      <c r="F24" s="36"/>
      <c r="G24" s="37"/>
      <c r="H24" s="38">
        <f t="shared" si="1"/>
        <v>0</v>
      </c>
      <c r="I24" s="70"/>
      <c r="J24" s="39">
        <v>0</v>
      </c>
      <c r="K24" s="39">
        <v>0</v>
      </c>
      <c r="L24" s="39">
        <v>0</v>
      </c>
      <c r="M24" s="39">
        <v>0</v>
      </c>
      <c r="N24" s="53">
        <v>0</v>
      </c>
    </row>
    <row r="25" spans="2:14" ht="12.75" customHeight="1" x14ac:dyDescent="0.25">
      <c r="B25" s="40">
        <f>IF(B24="", "", B24+1)</f>
        <v>45349</v>
      </c>
      <c r="C25" s="34" t="s">
        <v>24</v>
      </c>
      <c r="D25" s="35"/>
      <c r="E25" s="36"/>
      <c r="F25" s="36"/>
      <c r="G25" s="37"/>
      <c r="H25" s="38">
        <f t="shared" si="1"/>
        <v>0</v>
      </c>
      <c r="I25" s="70"/>
      <c r="J25" s="39">
        <v>0</v>
      </c>
      <c r="K25" s="39">
        <v>0</v>
      </c>
      <c r="L25" s="39">
        <v>0</v>
      </c>
      <c r="M25" s="39">
        <v>0</v>
      </c>
      <c r="N25" s="53">
        <v>0</v>
      </c>
    </row>
    <row r="26" spans="2:14" ht="12.75" customHeight="1" x14ac:dyDescent="0.25">
      <c r="B26" s="40">
        <f>IF(B25="", "", B25+1)</f>
        <v>45350</v>
      </c>
      <c r="C26" s="34" t="s">
        <v>25</v>
      </c>
      <c r="D26" s="35"/>
      <c r="E26" s="36"/>
      <c r="F26" s="36"/>
      <c r="G26" s="37"/>
      <c r="H26" s="38">
        <f t="shared" si="1"/>
        <v>0</v>
      </c>
      <c r="I26" s="70"/>
      <c r="J26" s="39">
        <v>0</v>
      </c>
      <c r="K26" s="39">
        <v>0</v>
      </c>
      <c r="L26" s="39">
        <v>0</v>
      </c>
      <c r="M26" s="39">
        <v>0</v>
      </c>
      <c r="N26" s="53">
        <v>0</v>
      </c>
    </row>
    <row r="27" spans="2:14" ht="12.75" customHeight="1" x14ac:dyDescent="0.25">
      <c r="B27" s="40">
        <f>IF(B26="", "", B26+1)</f>
        <v>45351</v>
      </c>
      <c r="C27" s="34" t="s">
        <v>26</v>
      </c>
      <c r="D27" s="35"/>
      <c r="E27" s="36"/>
      <c r="F27" s="36"/>
      <c r="G27" s="37"/>
      <c r="H27" s="38">
        <f t="shared" si="1"/>
        <v>0</v>
      </c>
      <c r="I27" s="70"/>
      <c r="J27" s="39">
        <v>0</v>
      </c>
      <c r="K27" s="39">
        <v>0</v>
      </c>
      <c r="L27" s="39">
        <v>0</v>
      </c>
      <c r="M27" s="39">
        <v>0</v>
      </c>
      <c r="N27" s="53">
        <v>0</v>
      </c>
    </row>
    <row r="28" spans="2:14" ht="12.75" customHeight="1" x14ac:dyDescent="0.25">
      <c r="B28" s="40">
        <f>IF(B27="", "", B27+1)</f>
        <v>45352</v>
      </c>
      <c r="C28" s="41" t="s">
        <v>27</v>
      </c>
      <c r="D28" s="35"/>
      <c r="E28" s="36"/>
      <c r="F28" s="36"/>
      <c r="G28" s="37"/>
      <c r="H28" s="38">
        <f t="shared" si="1"/>
        <v>0</v>
      </c>
      <c r="I28" s="70"/>
      <c r="J28" s="39">
        <v>0</v>
      </c>
      <c r="K28" s="39">
        <v>0</v>
      </c>
      <c r="L28" s="39">
        <v>0</v>
      </c>
      <c r="M28" s="39">
        <v>0</v>
      </c>
      <c r="N28" s="53">
        <v>0</v>
      </c>
    </row>
    <row r="29" spans="2:14" ht="12.75" customHeight="1" thickBot="1" x14ac:dyDescent="0.3">
      <c r="B29" s="42">
        <f>IF(B28="", "", B28+1)</f>
        <v>45353</v>
      </c>
      <c r="C29" s="43" t="s">
        <v>28</v>
      </c>
      <c r="D29" s="28"/>
      <c r="E29" s="29"/>
      <c r="F29" s="29"/>
      <c r="G29" s="44"/>
      <c r="H29" s="45">
        <f t="shared" si="1"/>
        <v>0</v>
      </c>
      <c r="I29" s="71"/>
      <c r="J29" s="46">
        <v>0</v>
      </c>
      <c r="K29" s="46">
        <v>0</v>
      </c>
      <c r="L29" s="46">
        <v>0</v>
      </c>
      <c r="M29" s="46">
        <v>0</v>
      </c>
      <c r="N29" s="54">
        <v>0</v>
      </c>
    </row>
    <row r="30" spans="2:14" ht="15.75" thickBot="1" x14ac:dyDescent="0.3">
      <c r="B30" s="106" t="s">
        <v>29</v>
      </c>
      <c r="C30" s="107"/>
      <c r="D30" s="107"/>
      <c r="E30" s="107"/>
      <c r="F30" s="107"/>
      <c r="G30" s="108"/>
      <c r="H30" s="47">
        <f>IF((SUM(H23:H29)&lt;=40), (SUM(H23:H29)), 40)</f>
        <v>0</v>
      </c>
      <c r="I30" s="48" t="str">
        <f>IF((SUM(H22:H29)&gt;40),((SUM(H22:H29)-40)),"0.00")</f>
        <v>0.00</v>
      </c>
      <c r="J30" s="49">
        <f>SUM(J23:J29)</f>
        <v>0</v>
      </c>
      <c r="K30" s="49">
        <f>SUM(K23:K29)</f>
        <v>0</v>
      </c>
      <c r="L30" s="49">
        <f>SUM(L23:L29)</f>
        <v>0</v>
      </c>
      <c r="M30" s="49">
        <f>SUM(M23:M29)</f>
        <v>0</v>
      </c>
      <c r="N30" s="55">
        <f>SUM(N23:N29)</f>
        <v>0</v>
      </c>
    </row>
    <row r="31" spans="2:14" ht="12.75" customHeight="1" thickBot="1" x14ac:dyDescent="0.3"/>
    <row r="32" spans="2:14" ht="12.75" customHeight="1" x14ac:dyDescent="0.25">
      <c r="B32" s="56">
        <v>45354</v>
      </c>
      <c r="C32" s="57" t="s">
        <v>22</v>
      </c>
      <c r="D32" s="58"/>
      <c r="E32" s="59"/>
      <c r="F32" s="59"/>
      <c r="G32" s="60"/>
      <c r="H32" s="61">
        <f t="shared" ref="H32:H38" si="2">SUM((E32-D32)+(G32-F32))*24</f>
        <v>0</v>
      </c>
      <c r="I32" s="73"/>
      <c r="J32" s="62">
        <v>0</v>
      </c>
      <c r="K32" s="62">
        <v>0</v>
      </c>
      <c r="L32" s="62">
        <v>0</v>
      </c>
      <c r="M32" s="62">
        <v>0</v>
      </c>
      <c r="N32" s="63">
        <v>0</v>
      </c>
    </row>
    <row r="33" spans="2:14" ht="12.75" customHeight="1" x14ac:dyDescent="0.25">
      <c r="B33" s="33">
        <f>IF(B32, B32+1,"")</f>
        <v>45355</v>
      </c>
      <c r="C33" s="34" t="s">
        <v>23</v>
      </c>
      <c r="D33" s="35"/>
      <c r="E33" s="36"/>
      <c r="F33" s="36"/>
      <c r="G33" s="37"/>
      <c r="H33" s="38">
        <f t="shared" si="2"/>
        <v>0</v>
      </c>
      <c r="I33" s="70"/>
      <c r="J33" s="39">
        <v>0</v>
      </c>
      <c r="K33" s="39">
        <v>0</v>
      </c>
      <c r="L33" s="39">
        <v>0</v>
      </c>
      <c r="M33" s="39">
        <v>0</v>
      </c>
      <c r="N33" s="53">
        <v>0</v>
      </c>
    </row>
    <row r="34" spans="2:14" ht="12.75" customHeight="1" x14ac:dyDescent="0.25">
      <c r="B34" s="40">
        <f>IF(B33="", "", B33+1)</f>
        <v>45356</v>
      </c>
      <c r="C34" s="34" t="s">
        <v>24</v>
      </c>
      <c r="D34" s="35"/>
      <c r="E34" s="36"/>
      <c r="F34" s="36"/>
      <c r="G34" s="37"/>
      <c r="H34" s="38">
        <f t="shared" si="2"/>
        <v>0</v>
      </c>
      <c r="I34" s="70"/>
      <c r="J34" s="39">
        <v>0</v>
      </c>
      <c r="K34" s="39">
        <v>0</v>
      </c>
      <c r="L34" s="39">
        <v>0</v>
      </c>
      <c r="M34" s="39">
        <v>0</v>
      </c>
      <c r="N34" s="53">
        <v>0</v>
      </c>
    </row>
    <row r="35" spans="2:14" ht="12.75" customHeight="1" x14ac:dyDescent="0.25">
      <c r="B35" s="40">
        <f>IF(B34="", "", B34+1)</f>
        <v>45357</v>
      </c>
      <c r="C35" s="34" t="s">
        <v>25</v>
      </c>
      <c r="D35" s="35"/>
      <c r="E35" s="36"/>
      <c r="F35" s="36"/>
      <c r="G35" s="37"/>
      <c r="H35" s="38">
        <f t="shared" si="2"/>
        <v>0</v>
      </c>
      <c r="I35" s="70"/>
      <c r="J35" s="39">
        <v>0</v>
      </c>
      <c r="K35" s="39">
        <v>0</v>
      </c>
      <c r="L35" s="39">
        <v>0</v>
      </c>
      <c r="M35" s="39">
        <v>0</v>
      </c>
      <c r="N35" s="53">
        <v>0</v>
      </c>
    </row>
    <row r="36" spans="2:14" ht="12.75" customHeight="1" x14ac:dyDescent="0.25">
      <c r="B36" s="40">
        <f>IF(B35="", "", B35+1)</f>
        <v>45358</v>
      </c>
      <c r="C36" s="34" t="s">
        <v>26</v>
      </c>
      <c r="D36" s="35"/>
      <c r="E36" s="36"/>
      <c r="F36" s="36"/>
      <c r="G36" s="37"/>
      <c r="H36" s="38">
        <f t="shared" si="2"/>
        <v>0</v>
      </c>
      <c r="I36" s="70"/>
      <c r="J36" s="39">
        <v>0</v>
      </c>
      <c r="K36" s="39">
        <v>0</v>
      </c>
      <c r="L36" s="39">
        <v>0</v>
      </c>
      <c r="M36" s="39">
        <v>0</v>
      </c>
      <c r="N36" s="53">
        <v>0</v>
      </c>
    </row>
    <row r="37" spans="2:14" ht="12.75" customHeight="1" x14ac:dyDescent="0.25">
      <c r="B37" s="40">
        <f>IF(B36="", "", B36+1)</f>
        <v>45359</v>
      </c>
      <c r="C37" s="41" t="s">
        <v>27</v>
      </c>
      <c r="D37" s="35"/>
      <c r="E37" s="36"/>
      <c r="F37" s="36"/>
      <c r="G37" s="37"/>
      <c r="H37" s="38">
        <f t="shared" si="2"/>
        <v>0</v>
      </c>
      <c r="I37" s="70"/>
      <c r="J37" s="39">
        <v>0</v>
      </c>
      <c r="K37" s="39">
        <v>0</v>
      </c>
      <c r="L37" s="39">
        <v>0</v>
      </c>
      <c r="M37" s="39">
        <v>0</v>
      </c>
      <c r="N37" s="53">
        <v>0</v>
      </c>
    </row>
    <row r="38" spans="2:14" ht="12.75" customHeight="1" thickBot="1" x14ac:dyDescent="0.3">
      <c r="B38" s="42">
        <f>IF(B37="", "", B37+1)</f>
        <v>45360</v>
      </c>
      <c r="C38" s="43" t="s">
        <v>28</v>
      </c>
      <c r="D38" s="28"/>
      <c r="E38" s="29"/>
      <c r="F38" s="29"/>
      <c r="G38" s="44"/>
      <c r="H38" s="45">
        <f t="shared" si="2"/>
        <v>0</v>
      </c>
      <c r="I38" s="71"/>
      <c r="J38" s="46">
        <v>0</v>
      </c>
      <c r="K38" s="46">
        <v>0</v>
      </c>
      <c r="L38" s="46">
        <v>0</v>
      </c>
      <c r="M38" s="46">
        <v>0</v>
      </c>
      <c r="N38" s="54">
        <v>0</v>
      </c>
    </row>
    <row r="39" spans="2:14" ht="15.75" thickBot="1" x14ac:dyDescent="0.3">
      <c r="B39" s="106" t="s">
        <v>29</v>
      </c>
      <c r="C39" s="107"/>
      <c r="D39" s="107"/>
      <c r="E39" s="107"/>
      <c r="F39" s="107"/>
      <c r="G39" s="108"/>
      <c r="H39" s="47">
        <f>IF((SUM(H32:H38)&lt;=40), (SUM(H32:H38)), 40)</f>
        <v>0</v>
      </c>
      <c r="I39" s="48" t="str">
        <f>IF((SUM(H31:H38)&gt;40),((SUM(H31:H38)-40)),"0.00")</f>
        <v>0.00</v>
      </c>
      <c r="J39" s="49">
        <f>SUM(J32:J38)</f>
        <v>0</v>
      </c>
      <c r="K39" s="49">
        <f>SUM(K32:K38)</f>
        <v>0</v>
      </c>
      <c r="L39" s="49">
        <f>SUM(L32:L38)</f>
        <v>0</v>
      </c>
      <c r="M39" s="49">
        <f>SUM(M32:M38)</f>
        <v>0</v>
      </c>
      <c r="N39" s="55">
        <f>SUM(N32:N38)</f>
        <v>0</v>
      </c>
    </row>
    <row r="40" spans="2:14" ht="12.75" customHeight="1" thickBot="1" x14ac:dyDescent="0.3"/>
    <row r="41" spans="2:14" ht="12.75" customHeight="1" x14ac:dyDescent="0.25">
      <c r="B41" s="56">
        <v>45361</v>
      </c>
      <c r="C41" s="57" t="s">
        <v>22</v>
      </c>
      <c r="D41" s="58"/>
      <c r="E41" s="59"/>
      <c r="F41" s="59"/>
      <c r="G41" s="60"/>
      <c r="H41" s="61">
        <f t="shared" ref="H41:H47" si="3">SUM((E41-D41)+(G41-F41))*24</f>
        <v>0</v>
      </c>
      <c r="I41" s="73"/>
      <c r="J41" s="62">
        <v>0</v>
      </c>
      <c r="K41" s="62">
        <v>0</v>
      </c>
      <c r="L41" s="62">
        <v>0</v>
      </c>
      <c r="M41" s="62">
        <v>0</v>
      </c>
      <c r="N41" s="63">
        <v>0</v>
      </c>
    </row>
    <row r="42" spans="2:14" ht="12.75" customHeight="1" x14ac:dyDescent="0.25">
      <c r="B42" s="33">
        <f>IF(B41, B41+1,"")</f>
        <v>45362</v>
      </c>
      <c r="C42" s="34" t="s">
        <v>23</v>
      </c>
      <c r="D42" s="35"/>
      <c r="E42" s="36"/>
      <c r="F42" s="36"/>
      <c r="G42" s="37"/>
      <c r="H42" s="38">
        <f t="shared" si="3"/>
        <v>0</v>
      </c>
      <c r="I42" s="70"/>
      <c r="J42" s="39">
        <v>0</v>
      </c>
      <c r="K42" s="39">
        <v>0</v>
      </c>
      <c r="L42" s="39">
        <v>0</v>
      </c>
      <c r="M42" s="39">
        <v>0</v>
      </c>
      <c r="N42" s="53">
        <v>0</v>
      </c>
    </row>
    <row r="43" spans="2:14" ht="12.75" customHeight="1" x14ac:dyDescent="0.25">
      <c r="B43" s="40">
        <f>IF(B42="", "", B42+1)</f>
        <v>45363</v>
      </c>
      <c r="C43" s="34" t="s">
        <v>24</v>
      </c>
      <c r="D43" s="35"/>
      <c r="E43" s="36"/>
      <c r="F43" s="36"/>
      <c r="G43" s="37"/>
      <c r="H43" s="38">
        <f t="shared" si="3"/>
        <v>0</v>
      </c>
      <c r="I43" s="70"/>
      <c r="J43" s="39">
        <v>0</v>
      </c>
      <c r="K43" s="39">
        <v>0</v>
      </c>
      <c r="L43" s="39">
        <v>0</v>
      </c>
      <c r="M43" s="39">
        <v>0</v>
      </c>
      <c r="N43" s="53">
        <v>0</v>
      </c>
    </row>
    <row r="44" spans="2:14" ht="12.75" customHeight="1" x14ac:dyDescent="0.25">
      <c r="B44" s="40">
        <f>IF(B43="", "", B43+1)</f>
        <v>45364</v>
      </c>
      <c r="C44" s="34" t="s">
        <v>25</v>
      </c>
      <c r="D44" s="35"/>
      <c r="E44" s="36"/>
      <c r="F44" s="36"/>
      <c r="G44" s="37"/>
      <c r="H44" s="38">
        <f t="shared" si="3"/>
        <v>0</v>
      </c>
      <c r="I44" s="70"/>
      <c r="J44" s="39">
        <v>0</v>
      </c>
      <c r="K44" s="39">
        <v>0</v>
      </c>
      <c r="L44" s="39">
        <v>0</v>
      </c>
      <c r="M44" s="39">
        <v>0</v>
      </c>
      <c r="N44" s="53">
        <v>0</v>
      </c>
    </row>
    <row r="45" spans="2:14" ht="12.75" customHeight="1" x14ac:dyDescent="0.25">
      <c r="B45" s="40">
        <f>IF(B44="", "", B44+1)</f>
        <v>45365</v>
      </c>
      <c r="C45" s="34" t="s">
        <v>26</v>
      </c>
      <c r="D45" s="35"/>
      <c r="E45" s="36"/>
      <c r="F45" s="36"/>
      <c r="G45" s="37"/>
      <c r="H45" s="38">
        <f t="shared" si="3"/>
        <v>0</v>
      </c>
      <c r="I45" s="70"/>
      <c r="J45" s="39">
        <v>0</v>
      </c>
      <c r="K45" s="39">
        <v>0</v>
      </c>
      <c r="L45" s="39">
        <v>0</v>
      </c>
      <c r="M45" s="39">
        <v>0</v>
      </c>
      <c r="N45" s="53">
        <v>0</v>
      </c>
    </row>
    <row r="46" spans="2:14" ht="12.75" customHeight="1" x14ac:dyDescent="0.25">
      <c r="B46" s="40">
        <f>IF(B45="", "", B45+1)</f>
        <v>45366</v>
      </c>
      <c r="C46" s="41" t="s">
        <v>27</v>
      </c>
      <c r="D46" s="35"/>
      <c r="E46" s="36"/>
      <c r="F46" s="36"/>
      <c r="G46" s="37"/>
      <c r="H46" s="38">
        <f t="shared" si="3"/>
        <v>0</v>
      </c>
      <c r="I46" s="70"/>
      <c r="J46" s="39">
        <v>0</v>
      </c>
      <c r="K46" s="39">
        <v>0</v>
      </c>
      <c r="L46" s="39">
        <v>0</v>
      </c>
      <c r="M46" s="39">
        <v>0</v>
      </c>
      <c r="N46" s="53">
        <v>0</v>
      </c>
    </row>
    <row r="47" spans="2:14" ht="12.75" customHeight="1" thickBot="1" x14ac:dyDescent="0.3">
      <c r="B47" s="42">
        <f>IF(B46="", "", B46+1)</f>
        <v>45367</v>
      </c>
      <c r="C47" s="43" t="s">
        <v>28</v>
      </c>
      <c r="D47" s="28"/>
      <c r="E47" s="29"/>
      <c r="F47" s="29"/>
      <c r="G47" s="44"/>
      <c r="H47" s="45">
        <f t="shared" si="3"/>
        <v>0</v>
      </c>
      <c r="I47" s="71"/>
      <c r="J47" s="46">
        <v>0</v>
      </c>
      <c r="K47" s="46">
        <v>0</v>
      </c>
      <c r="L47" s="46">
        <v>0</v>
      </c>
      <c r="M47" s="46">
        <v>0</v>
      </c>
      <c r="N47" s="54">
        <v>0</v>
      </c>
    </row>
    <row r="48" spans="2:14" ht="15.75" thickBot="1" x14ac:dyDescent="0.3">
      <c r="B48" s="106" t="s">
        <v>29</v>
      </c>
      <c r="C48" s="107"/>
      <c r="D48" s="107"/>
      <c r="E48" s="107"/>
      <c r="F48" s="107"/>
      <c r="G48" s="108"/>
      <c r="H48" s="47">
        <f>IF((SUM(H41:H47)&lt;=40), (SUM(H41:H47)), 40)</f>
        <v>0</v>
      </c>
      <c r="I48" s="48" t="str">
        <f>IF((SUM(H40:H47)&gt;40),((SUM(H40:H47)-40)),"0.00")</f>
        <v>0.00</v>
      </c>
      <c r="J48" s="49">
        <f>SUM(J41:J47)</f>
        <v>0</v>
      </c>
      <c r="K48" s="49">
        <f>SUM(K41:K47)</f>
        <v>0</v>
      </c>
      <c r="L48" s="49">
        <f>SUM(L41:L47)</f>
        <v>0</v>
      </c>
      <c r="M48" s="49">
        <f>SUM(M41:M47)</f>
        <v>0</v>
      </c>
      <c r="N48" s="55">
        <f>SUM(N41:N47)</f>
        <v>0</v>
      </c>
    </row>
    <row r="49" spans="2:14" ht="12.75" customHeight="1" thickBot="1" x14ac:dyDescent="0.3"/>
    <row r="50" spans="2:14" ht="12.75" customHeight="1" x14ac:dyDescent="0.25">
      <c r="B50" s="56">
        <v>45368</v>
      </c>
      <c r="C50" s="57" t="s">
        <v>22</v>
      </c>
      <c r="D50" s="58"/>
      <c r="E50" s="59"/>
      <c r="F50" s="59"/>
      <c r="G50" s="60"/>
      <c r="H50" s="61">
        <f t="shared" ref="H50:H56" si="4">SUM((E50-D50)+(G50-F50))*24</f>
        <v>0</v>
      </c>
      <c r="I50" s="73"/>
      <c r="J50" s="62">
        <v>0</v>
      </c>
      <c r="K50" s="62">
        <v>0</v>
      </c>
      <c r="L50" s="62">
        <v>0</v>
      </c>
      <c r="M50" s="62">
        <v>0</v>
      </c>
      <c r="N50" s="63">
        <v>0</v>
      </c>
    </row>
    <row r="51" spans="2:14" ht="12.75" customHeight="1" thickBot="1" x14ac:dyDescent="0.3">
      <c r="B51" s="33">
        <f>IF(B50, B50+1,"")</f>
        <v>45369</v>
      </c>
      <c r="C51" s="34" t="s">
        <v>23</v>
      </c>
      <c r="D51" s="35"/>
      <c r="E51" s="36"/>
      <c r="F51" s="36"/>
      <c r="G51" s="37"/>
      <c r="H51" s="38">
        <f t="shared" si="4"/>
        <v>0</v>
      </c>
      <c r="I51" s="70"/>
      <c r="J51" s="39">
        <v>0</v>
      </c>
      <c r="K51" s="39">
        <v>0</v>
      </c>
      <c r="L51" s="39">
        <v>0</v>
      </c>
      <c r="M51" s="39">
        <v>0</v>
      </c>
      <c r="N51" s="53">
        <v>0</v>
      </c>
    </row>
    <row r="52" spans="2:14" ht="12.75" hidden="1" customHeight="1" x14ac:dyDescent="0.25">
      <c r="B52" s="40">
        <f>IF(B51="", "", B51+1)</f>
        <v>45370</v>
      </c>
      <c r="C52" s="34" t="s">
        <v>24</v>
      </c>
      <c r="D52" s="35"/>
      <c r="E52" s="36"/>
      <c r="F52" s="36"/>
      <c r="G52" s="37"/>
      <c r="H52" s="38">
        <f t="shared" si="4"/>
        <v>0</v>
      </c>
      <c r="I52" s="70"/>
      <c r="J52" s="39">
        <v>0</v>
      </c>
      <c r="K52" s="39">
        <v>0</v>
      </c>
      <c r="L52" s="39">
        <v>0</v>
      </c>
      <c r="M52" s="39">
        <v>0</v>
      </c>
      <c r="N52" s="53">
        <v>0</v>
      </c>
    </row>
    <row r="53" spans="2:14" ht="12.75" hidden="1" customHeight="1" x14ac:dyDescent="0.25">
      <c r="B53" s="40">
        <f>IF(B52="", "", B52+1)</f>
        <v>45371</v>
      </c>
      <c r="C53" s="34" t="s">
        <v>25</v>
      </c>
      <c r="D53" s="35"/>
      <c r="E53" s="36"/>
      <c r="F53" s="36"/>
      <c r="G53" s="37"/>
      <c r="H53" s="38">
        <f t="shared" si="4"/>
        <v>0</v>
      </c>
      <c r="I53" s="70"/>
      <c r="J53" s="39">
        <v>0</v>
      </c>
      <c r="K53" s="39">
        <v>0</v>
      </c>
      <c r="L53" s="39">
        <v>0</v>
      </c>
      <c r="M53" s="39">
        <v>0</v>
      </c>
      <c r="N53" s="53">
        <v>0</v>
      </c>
    </row>
    <row r="54" spans="2:14" ht="12.75" hidden="1" customHeight="1" x14ac:dyDescent="0.25">
      <c r="B54" s="40">
        <f>IF(B53="", "", B53+1)</f>
        <v>45372</v>
      </c>
      <c r="C54" s="34" t="s">
        <v>26</v>
      </c>
      <c r="D54" s="35"/>
      <c r="E54" s="36"/>
      <c r="F54" s="36"/>
      <c r="G54" s="37"/>
      <c r="H54" s="38">
        <f t="shared" si="4"/>
        <v>0</v>
      </c>
      <c r="I54" s="70"/>
      <c r="J54" s="39">
        <v>0</v>
      </c>
      <c r="K54" s="39">
        <v>0</v>
      </c>
      <c r="L54" s="39">
        <v>0</v>
      </c>
      <c r="M54" s="39">
        <v>0</v>
      </c>
      <c r="N54" s="53">
        <v>0</v>
      </c>
    </row>
    <row r="55" spans="2:14" ht="12.75" hidden="1" customHeight="1" x14ac:dyDescent="0.25">
      <c r="B55" s="40">
        <f>IF(B54="", "", B54+1)</f>
        <v>45373</v>
      </c>
      <c r="C55" s="41" t="s">
        <v>27</v>
      </c>
      <c r="D55" s="35"/>
      <c r="E55" s="36"/>
      <c r="F55" s="36"/>
      <c r="G55" s="37"/>
      <c r="H55" s="38">
        <f t="shared" si="4"/>
        <v>0</v>
      </c>
      <c r="I55" s="70"/>
      <c r="J55" s="39">
        <v>0</v>
      </c>
      <c r="K55" s="39">
        <v>0</v>
      </c>
      <c r="L55" s="39">
        <v>0</v>
      </c>
      <c r="M55" s="39">
        <v>0</v>
      </c>
      <c r="N55" s="53">
        <v>0</v>
      </c>
    </row>
    <row r="56" spans="2:14" ht="12.75" hidden="1" customHeight="1" thickBot="1" x14ac:dyDescent="0.3">
      <c r="B56" s="42">
        <f>IF(B55="", "", B55+1)</f>
        <v>45374</v>
      </c>
      <c r="C56" s="43" t="s">
        <v>28</v>
      </c>
      <c r="D56" s="28"/>
      <c r="E56" s="29"/>
      <c r="F56" s="29"/>
      <c r="G56" s="44"/>
      <c r="H56" s="45">
        <f t="shared" si="4"/>
        <v>0</v>
      </c>
      <c r="I56" s="71"/>
      <c r="J56" s="46">
        <v>0</v>
      </c>
      <c r="K56" s="46">
        <v>0</v>
      </c>
      <c r="L56" s="46">
        <v>0</v>
      </c>
      <c r="M56" s="46">
        <v>0</v>
      </c>
      <c r="N56" s="54">
        <v>0</v>
      </c>
    </row>
    <row r="57" spans="2:14" ht="15.75" thickBot="1" x14ac:dyDescent="0.3">
      <c r="B57" s="106" t="s">
        <v>29</v>
      </c>
      <c r="C57" s="107"/>
      <c r="D57" s="107"/>
      <c r="E57" s="107"/>
      <c r="F57" s="107"/>
      <c r="G57" s="108"/>
      <c r="H57" s="47">
        <f>IF((SUM(H50:H56)&lt;=40), (SUM(H50:H56)), 40)</f>
        <v>0</v>
      </c>
      <c r="I57" s="48" t="str">
        <f>IF((SUM(H49:H56)&gt;40),((SUM(H49:H56)-40)),"0.00")</f>
        <v>0.00</v>
      </c>
      <c r="J57" s="49">
        <f>SUM(J50:J56)</f>
        <v>0</v>
      </c>
      <c r="K57" s="49">
        <f>SUM(K50:K56)</f>
        <v>0</v>
      </c>
      <c r="L57" s="49">
        <f>SUM(L50:L56)</f>
        <v>0</v>
      </c>
      <c r="M57" s="49">
        <f>SUM(M50:M56)</f>
        <v>0</v>
      </c>
      <c r="N57" s="55">
        <f>SUM(N50:N56)</f>
        <v>0</v>
      </c>
    </row>
    <row r="58" spans="2:14" ht="12.75" customHeight="1" thickBot="1" x14ac:dyDescent="0.3"/>
    <row r="59" spans="2:14" ht="15.75" thickBot="1" x14ac:dyDescent="0.3">
      <c r="B59" s="130" t="s">
        <v>30</v>
      </c>
      <c r="C59" s="131"/>
      <c r="D59" s="131"/>
      <c r="E59" s="131"/>
      <c r="F59" s="131"/>
      <c r="G59" s="132"/>
      <c r="H59" s="47">
        <f xml:space="preserve"> SUM(H21,H30,H39,H48,H57)</f>
        <v>0</v>
      </c>
      <c r="I59" s="64">
        <f xml:space="preserve"> SUM(I21,I30,I39,I48,I57)</f>
        <v>0</v>
      </c>
      <c r="J59" s="64">
        <f xml:space="preserve"> SUM(J21,J30,J39,J48,J57)</f>
        <v>0</v>
      </c>
      <c r="K59" s="64">
        <f t="shared" ref="K59:N59" si="5" xml:space="preserve"> SUM(K21,K30,K39,K48,K57)</f>
        <v>0</v>
      </c>
      <c r="L59" s="64">
        <f t="shared" si="5"/>
        <v>8</v>
      </c>
      <c r="M59" s="64">
        <f t="shared" si="5"/>
        <v>0</v>
      </c>
      <c r="N59" s="65">
        <f t="shared" si="5"/>
        <v>0</v>
      </c>
    </row>
    <row r="60" spans="2:14" ht="7.5" customHeight="1" x14ac:dyDescent="0.25">
      <c r="B60" s="87"/>
      <c r="C60" s="87"/>
      <c r="D60" s="87"/>
      <c r="E60" s="87"/>
      <c r="F60" s="87"/>
      <c r="G60" s="87"/>
      <c r="H60" s="88"/>
      <c r="I60" s="89"/>
      <c r="J60" s="89"/>
      <c r="K60" s="89"/>
      <c r="L60" s="89"/>
      <c r="M60" s="89"/>
      <c r="N60" s="89"/>
    </row>
    <row r="61" spans="2:14" ht="12.75" customHeight="1" x14ac:dyDescent="0.25">
      <c r="L61" s="66"/>
      <c r="M61" s="67" t="s">
        <v>37</v>
      </c>
      <c r="N61" s="68">
        <f>SUM(H59:M59)</f>
        <v>8</v>
      </c>
    </row>
    <row r="62" spans="2:14" ht="12.75" customHeight="1" x14ac:dyDescent="0.25">
      <c r="L62" s="66"/>
      <c r="M62" s="67" t="s">
        <v>38</v>
      </c>
      <c r="N62" s="81">
        <f>SUM(N61-J59-K59-L59-M59-N59)*0.01</f>
        <v>0</v>
      </c>
    </row>
    <row r="63" spans="2:14" ht="7.5" customHeight="1" x14ac:dyDescent="0.25"/>
    <row r="64" spans="2:14" ht="30" customHeight="1" x14ac:dyDescent="0.25">
      <c r="B64" s="74" t="s">
        <v>31</v>
      </c>
      <c r="C64" s="133" t="s">
        <v>49</v>
      </c>
      <c r="D64" s="134"/>
      <c r="E64" s="134"/>
      <c r="F64" s="134"/>
      <c r="G64" s="134"/>
      <c r="H64" s="134"/>
      <c r="I64" s="134"/>
      <c r="J64" s="134"/>
      <c r="K64" s="134"/>
      <c r="L64" s="135"/>
    </row>
    <row r="65" spans="2:15" x14ac:dyDescent="0.25">
      <c r="B65" s="75"/>
      <c r="C65" s="75"/>
      <c r="D65" s="2"/>
      <c r="E65" s="2"/>
      <c r="F65" s="2"/>
      <c r="G65" s="2"/>
      <c r="H65" s="76"/>
      <c r="I65" s="77"/>
      <c r="J65" s="77"/>
      <c r="K65" s="76"/>
      <c r="L65" s="76"/>
    </row>
    <row r="66" spans="2:15" x14ac:dyDescent="0.25">
      <c r="B66" s="124" t="s">
        <v>32</v>
      </c>
      <c r="C66" s="124"/>
      <c r="D66" s="124"/>
      <c r="E66" s="125" t="s">
        <v>33</v>
      </c>
      <c r="F66" s="125"/>
      <c r="G66" s="125"/>
      <c r="H66" s="125"/>
      <c r="I66" s="78" t="s">
        <v>34</v>
      </c>
      <c r="J66" s="138"/>
      <c r="K66" s="138"/>
      <c r="L66" s="79"/>
    </row>
    <row r="67" spans="2:15" x14ac:dyDescent="0.25">
      <c r="B67" s="80"/>
      <c r="C67" s="80"/>
      <c r="D67" s="80"/>
      <c r="E67" s="2"/>
      <c r="F67" s="2"/>
      <c r="G67" s="2"/>
      <c r="H67" s="76"/>
      <c r="I67" s="77"/>
      <c r="J67" s="77"/>
      <c r="K67" s="76"/>
      <c r="L67" s="76"/>
    </row>
    <row r="68" spans="2:15" x14ac:dyDescent="0.25">
      <c r="B68" s="124" t="s">
        <v>35</v>
      </c>
      <c r="C68" s="124"/>
      <c r="D68" s="124"/>
      <c r="E68" s="125" t="s">
        <v>33</v>
      </c>
      <c r="F68" s="125"/>
      <c r="G68" s="125"/>
      <c r="H68" s="125"/>
      <c r="I68" s="78" t="s">
        <v>34</v>
      </c>
      <c r="J68" s="138"/>
      <c r="K68" s="138"/>
      <c r="L68" s="79"/>
    </row>
    <row r="72" spans="2:15" ht="15.75" thickBot="1" x14ac:dyDescent="0.3"/>
    <row r="73" spans="2:15" ht="157.5" customHeight="1" thickBot="1" x14ac:dyDescent="0.3">
      <c r="B73" s="127" t="s">
        <v>39</v>
      </c>
      <c r="C73" s="128"/>
      <c r="D73" s="128"/>
      <c r="E73" s="128"/>
      <c r="F73" s="128"/>
      <c r="G73" s="128"/>
      <c r="H73" s="128"/>
      <c r="I73" s="128"/>
      <c r="J73" s="128"/>
      <c r="K73" s="128"/>
      <c r="L73" s="128"/>
      <c r="M73" s="128"/>
      <c r="N73" s="128"/>
      <c r="O73" s="129"/>
    </row>
    <row r="75" spans="2:15" x14ac:dyDescent="0.25">
      <c r="J75" s="93"/>
      <c r="K75" s="93"/>
    </row>
    <row r="77" spans="2:15" x14ac:dyDescent="0.25">
      <c r="J77" s="93"/>
      <c r="K77" s="93"/>
    </row>
  </sheetData>
  <mergeCells count="34">
    <mergeCell ref="B73:O73"/>
    <mergeCell ref="B59:G59"/>
    <mergeCell ref="C64:L64"/>
    <mergeCell ref="B66:D66"/>
    <mergeCell ref="E66:H66"/>
    <mergeCell ref="J66:K66"/>
    <mergeCell ref="B68:D68"/>
    <mergeCell ref="E68:H68"/>
    <mergeCell ref="J68:K68"/>
    <mergeCell ref="B57:G57"/>
    <mergeCell ref="K8:K9"/>
    <mergeCell ref="L8:L9"/>
    <mergeCell ref="M8:M9"/>
    <mergeCell ref="C9:D9"/>
    <mergeCell ref="F9:H9"/>
    <mergeCell ref="B11:B12"/>
    <mergeCell ref="C11:C12"/>
    <mergeCell ref="D11:G11"/>
    <mergeCell ref="H11:N11"/>
    <mergeCell ref="B13:E13"/>
    <mergeCell ref="B21:G21"/>
    <mergeCell ref="B30:G30"/>
    <mergeCell ref="B39:G39"/>
    <mergeCell ref="B48:G48"/>
    <mergeCell ref="B1:N1"/>
    <mergeCell ref="B2:N2"/>
    <mergeCell ref="K4:M4"/>
    <mergeCell ref="C5:D5"/>
    <mergeCell ref="F5:H5"/>
    <mergeCell ref="K6:K7"/>
    <mergeCell ref="L6:L7"/>
    <mergeCell ref="M6:M7"/>
    <mergeCell ref="C7:D7"/>
    <mergeCell ref="F7:H7"/>
  </mergeCells>
  <dataValidations count="7">
    <dataValidation allowBlank="1" showInputMessage="1" showErrorMessage="1" prompt="Sick/Vaca/Holiday time plus total weekly hours (box H27) should be less than or equal to 40 total hours." sqref="K13" xr:uid="{00000000-0002-0000-0200-000000000000}"/>
    <dataValidation type="custom" allowBlank="1" showInputMessage="1" showErrorMessage="1" prompt="Sick/Vaca/Holiday time plus total weekly hours (box H18) should be less than or equal to 40 total hours." sqref="J23:N27 J32:N36 J41:N45 J50:N56 J14:N18" xr:uid="{00000000-0002-0000-0200-000001000000}">
      <formula1>NOT(H21)</formula1>
    </dataValidation>
    <dataValidation type="time" allowBlank="1" showInputMessage="1" showErrorMessage="1" errorTitle="Invalid Data Entry" error="Please enter time with format between 0:00 and 23:59." sqref="D50:G56 D23:G29 D32:G38 D41:G47 D14:G20" xr:uid="{00000000-0002-0000-0200-000002000000}">
      <formula1>0</formula1>
      <formula2>0.999305555555556</formula2>
    </dataValidation>
    <dataValidation showDropDown="1" showInputMessage="1" showErrorMessage="1" prompt="Input Start Date of Week 1_x000a_" sqref="B14 B23 B32 B41 B50" xr:uid="{00000000-0002-0000-0200-000003000000}"/>
    <dataValidation type="custom" allowBlank="1" showInputMessage="1" showErrorMessage="1" sqref="J30:N30 J39:N39 J48:N48 J21:N21" xr:uid="{00000000-0002-0000-0200-000004000000}">
      <formula1>NOT(H28)</formula1>
    </dataValidation>
    <dataValidation type="custom" allowBlank="1" showInputMessage="1" showErrorMessage="1" prompt="Sick/Vaca/Holiday time plus total weekly hours (box H18) should be less than or equal to 40 total hours." sqref="J28:N29 J37:N38 J46:N47 J19:N20" xr:uid="{00000000-0002-0000-0200-000005000000}">
      <formula1>NOT(H25)</formula1>
    </dataValidation>
    <dataValidation type="custom" allowBlank="1" showInputMessage="1" showErrorMessage="1" sqref="J57:N57" xr:uid="{00000000-0002-0000-0200-000006000000}">
      <formula1>NOT(H65)</formula1>
    </dataValidation>
  </dataValidations>
  <printOptions horizontalCentered="1"/>
  <pageMargins left="0.25" right="0.25" top="0.5" bottom="0.5" header="0.3" footer="0.3"/>
  <pageSetup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82"/>
  <sheetViews>
    <sheetView zoomScale="109" zoomScaleNormal="109" workbookViewId="0">
      <selection activeCell="F5" sqref="F5:H5"/>
    </sheetView>
  </sheetViews>
  <sheetFormatPr defaultRowHeight="15" x14ac:dyDescent="0.25"/>
  <cols>
    <col min="1" max="1" width="1.140625" customWidth="1"/>
    <col min="2" max="2" width="12" bestFit="1" customWidth="1"/>
    <col min="3" max="3" width="10.140625" bestFit="1" customWidth="1"/>
    <col min="5" max="5" width="9.85546875" bestFit="1" customWidth="1"/>
    <col min="9" max="10" width="6.140625" customWidth="1"/>
    <col min="11" max="11" width="7.28515625" bestFit="1" customWidth="1"/>
    <col min="12" max="12" width="10" bestFit="1" customWidth="1"/>
    <col min="13" max="13" width="9.42578125" customWidth="1"/>
    <col min="14" max="14" width="8.28515625" customWidth="1"/>
  </cols>
  <sheetData>
    <row r="1" spans="2:14" ht="21" x14ac:dyDescent="0.25">
      <c r="B1" s="103" t="s">
        <v>36</v>
      </c>
      <c r="C1" s="103"/>
      <c r="D1" s="103"/>
      <c r="E1" s="103"/>
      <c r="F1" s="103"/>
      <c r="G1" s="103"/>
      <c r="H1" s="103"/>
      <c r="I1" s="103"/>
      <c r="J1" s="103"/>
      <c r="K1" s="103"/>
      <c r="L1" s="103"/>
      <c r="M1" s="103"/>
      <c r="N1" s="103"/>
    </row>
    <row r="2" spans="2:14" ht="21" customHeight="1" x14ac:dyDescent="0.3">
      <c r="B2" s="104" t="s">
        <v>58</v>
      </c>
      <c r="C2" s="104"/>
      <c r="D2" s="104"/>
      <c r="E2" s="104"/>
      <c r="F2" s="104"/>
      <c r="G2" s="104"/>
      <c r="H2" s="104"/>
      <c r="I2" s="104"/>
      <c r="J2" s="104"/>
      <c r="K2" s="104"/>
      <c r="L2" s="104"/>
      <c r="M2" s="104"/>
      <c r="N2" s="104"/>
    </row>
    <row r="3" spans="2:14" ht="7.5" customHeight="1" x14ac:dyDescent="0.25"/>
    <row r="4" spans="2:14" ht="15.75" thickBot="1" x14ac:dyDescent="0.3">
      <c r="B4" s="1"/>
      <c r="C4" s="1"/>
      <c r="D4" s="1"/>
      <c r="E4" s="1"/>
      <c r="F4" s="2"/>
      <c r="G4" s="2"/>
      <c r="H4" s="2"/>
      <c r="I4" s="3"/>
      <c r="J4" s="4"/>
      <c r="K4" s="105" t="s">
        <v>0</v>
      </c>
      <c r="L4" s="105"/>
      <c r="M4" s="105"/>
    </row>
    <row r="5" spans="2:14" x14ac:dyDescent="0.25">
      <c r="B5" s="5" t="s">
        <v>1</v>
      </c>
      <c r="C5" s="100"/>
      <c r="D5" s="101"/>
      <c r="E5" s="5" t="s">
        <v>2</v>
      </c>
      <c r="F5" s="100"/>
      <c r="G5" s="102"/>
      <c r="H5" s="101"/>
      <c r="I5" s="6"/>
      <c r="J5" s="6"/>
      <c r="K5" s="7" t="s">
        <v>3</v>
      </c>
      <c r="L5" s="8" t="s">
        <v>4</v>
      </c>
      <c r="M5" s="9" t="s">
        <v>5</v>
      </c>
    </row>
    <row r="6" spans="2:14" ht="6" customHeight="1" x14ac:dyDescent="0.25">
      <c r="B6" s="5"/>
      <c r="C6" s="10"/>
      <c r="D6" s="11"/>
      <c r="E6" s="11"/>
      <c r="F6" s="11"/>
      <c r="G6" s="12"/>
      <c r="H6" s="13"/>
      <c r="I6" s="3"/>
      <c r="J6" s="6"/>
      <c r="K6" s="136">
        <f>SUM('2.19.24-3.18.24'!M6:M7)</f>
        <v>0</v>
      </c>
      <c r="L6" s="139">
        <f>SUM('2.19.24-3.18.24'!L6:L7)</f>
        <v>0</v>
      </c>
      <c r="M6" s="98">
        <f>SUM((K6-K68)+L6)</f>
        <v>0</v>
      </c>
    </row>
    <row r="7" spans="2:14" x14ac:dyDescent="0.25">
      <c r="B7" s="5" t="s">
        <v>6</v>
      </c>
      <c r="C7" s="100"/>
      <c r="D7" s="101"/>
      <c r="E7" s="14" t="s">
        <v>7</v>
      </c>
      <c r="F7" s="100"/>
      <c r="G7" s="102"/>
      <c r="H7" s="101"/>
      <c r="I7" s="6"/>
      <c r="J7" s="90" t="s">
        <v>42</v>
      </c>
      <c r="K7" s="137"/>
      <c r="L7" s="140"/>
      <c r="M7" s="99"/>
    </row>
    <row r="8" spans="2:14" ht="7.5" customHeight="1" x14ac:dyDescent="0.25">
      <c r="B8" s="15"/>
      <c r="C8" s="10"/>
      <c r="D8" s="11"/>
      <c r="E8" s="11"/>
      <c r="F8" s="11"/>
      <c r="G8" s="12"/>
      <c r="H8" s="13"/>
      <c r="I8" s="6"/>
      <c r="J8" s="90"/>
      <c r="K8" s="136">
        <f>SUM('2.19.24-3.18.24'!M8:M9)</f>
        <v>24</v>
      </c>
      <c r="L8" s="139">
        <f>SUM('2.19.24-3.18.24'!L8:L9)</f>
        <v>8</v>
      </c>
      <c r="M8" s="98">
        <f>SUM((K8-J68)+L8)</f>
        <v>32</v>
      </c>
    </row>
    <row r="9" spans="2:14" ht="15.75" thickBot="1" x14ac:dyDescent="0.3">
      <c r="B9" s="5" t="s">
        <v>40</v>
      </c>
      <c r="C9" s="110" t="s">
        <v>59</v>
      </c>
      <c r="D9" s="111"/>
      <c r="E9" s="14" t="s">
        <v>8</v>
      </c>
      <c r="F9" s="110"/>
      <c r="G9" s="112"/>
      <c r="H9" s="111"/>
      <c r="I9" s="6"/>
      <c r="J9" s="90" t="s">
        <v>43</v>
      </c>
      <c r="K9" s="141"/>
      <c r="L9" s="142"/>
      <c r="M9" s="109"/>
    </row>
    <row r="10" spans="2:14" ht="15.75" thickBot="1" x14ac:dyDescent="0.3"/>
    <row r="11" spans="2:14" ht="15.75" customHeight="1" x14ac:dyDescent="0.25">
      <c r="B11" s="113" t="s">
        <v>9</v>
      </c>
      <c r="C11" s="115" t="s">
        <v>10</v>
      </c>
      <c r="D11" s="116" t="s">
        <v>11</v>
      </c>
      <c r="E11" s="117"/>
      <c r="F11" s="117"/>
      <c r="G11" s="118"/>
      <c r="H11" s="119" t="s">
        <v>41</v>
      </c>
      <c r="I11" s="120"/>
      <c r="J11" s="120"/>
      <c r="K11" s="120"/>
      <c r="L11" s="120"/>
      <c r="M11" s="120"/>
      <c r="N11" s="121"/>
    </row>
    <row r="12" spans="2:14" ht="15.75" thickBot="1" x14ac:dyDescent="0.3">
      <c r="B12" s="114"/>
      <c r="C12" s="109"/>
      <c r="D12" s="16" t="s">
        <v>12</v>
      </c>
      <c r="E12" s="17" t="s">
        <v>13</v>
      </c>
      <c r="F12" s="17" t="s">
        <v>12</v>
      </c>
      <c r="G12" s="18" t="s">
        <v>13</v>
      </c>
      <c r="H12" s="82" t="s">
        <v>14</v>
      </c>
      <c r="I12" s="83" t="s">
        <v>15</v>
      </c>
      <c r="J12" s="84" t="s">
        <v>16</v>
      </c>
      <c r="K12" s="84" t="s">
        <v>17</v>
      </c>
      <c r="L12" s="19" t="s">
        <v>18</v>
      </c>
      <c r="M12" s="85" t="s">
        <v>20</v>
      </c>
      <c r="N12" s="86" t="s">
        <v>19</v>
      </c>
    </row>
    <row r="13" spans="2:14" x14ac:dyDescent="0.25">
      <c r="B13" s="122" t="s">
        <v>21</v>
      </c>
      <c r="C13" s="123"/>
      <c r="D13" s="123"/>
      <c r="E13" s="123"/>
      <c r="F13" s="24"/>
      <c r="G13" s="24"/>
      <c r="H13" s="25">
        <f>SUM('2.19.24-3.18.24'!H57)</f>
        <v>0</v>
      </c>
      <c r="I13" s="72"/>
      <c r="J13" s="20"/>
      <c r="K13" s="21"/>
      <c r="L13" s="22"/>
      <c r="M13" s="23"/>
      <c r="N13" s="51"/>
    </row>
    <row r="14" spans="2:14" ht="12.75" hidden="1" customHeight="1" x14ac:dyDescent="0.25">
      <c r="B14" s="26">
        <v>45368</v>
      </c>
      <c r="C14" s="27" t="s">
        <v>22</v>
      </c>
      <c r="D14" s="28"/>
      <c r="E14" s="29"/>
      <c r="F14" s="29"/>
      <c r="G14" s="30"/>
      <c r="H14" s="31">
        <f t="shared" ref="H14:H20" si="0">SUM((E14-D14)+(G14-F14))*24</f>
        <v>0</v>
      </c>
      <c r="I14" s="69"/>
      <c r="J14" s="32">
        <v>0</v>
      </c>
      <c r="K14" s="32">
        <v>0</v>
      </c>
      <c r="L14" s="32">
        <v>0</v>
      </c>
      <c r="M14" s="32">
        <v>0</v>
      </c>
      <c r="N14" s="52">
        <v>0</v>
      </c>
    </row>
    <row r="15" spans="2:14" ht="12.75" hidden="1" customHeight="1" x14ac:dyDescent="0.25">
      <c r="B15" s="33">
        <f>IF(B14, B14+1,"")</f>
        <v>45369</v>
      </c>
      <c r="C15" s="34" t="s">
        <v>23</v>
      </c>
      <c r="D15" s="35"/>
      <c r="E15" s="36"/>
      <c r="F15" s="36"/>
      <c r="G15" s="37"/>
      <c r="H15" s="38">
        <f t="shared" si="0"/>
        <v>0</v>
      </c>
      <c r="I15" s="70"/>
      <c r="J15" s="39">
        <v>0</v>
      </c>
      <c r="K15" s="39">
        <v>0</v>
      </c>
      <c r="L15" s="39">
        <v>0</v>
      </c>
      <c r="M15" s="39">
        <v>0</v>
      </c>
      <c r="N15" s="53">
        <v>0</v>
      </c>
    </row>
    <row r="16" spans="2:14" ht="12.75" customHeight="1" x14ac:dyDescent="0.25">
      <c r="B16" s="40">
        <f>IF(B15="", "", B15+1)</f>
        <v>45370</v>
      </c>
      <c r="C16" s="34" t="s">
        <v>24</v>
      </c>
      <c r="D16" s="35"/>
      <c r="E16" s="36"/>
      <c r="F16" s="36"/>
      <c r="G16" s="37"/>
      <c r="H16" s="38">
        <f t="shared" si="0"/>
        <v>0</v>
      </c>
      <c r="I16" s="70"/>
      <c r="J16" s="39">
        <v>0</v>
      </c>
      <c r="K16" s="39">
        <v>0</v>
      </c>
      <c r="L16" s="39">
        <v>0</v>
      </c>
      <c r="M16" s="39">
        <v>0</v>
      </c>
      <c r="N16" s="53">
        <v>0</v>
      </c>
    </row>
    <row r="17" spans="2:14" ht="12.75" customHeight="1" x14ac:dyDescent="0.25">
      <c r="B17" s="40">
        <f>IF(B16="", "", B16+1)</f>
        <v>45371</v>
      </c>
      <c r="C17" s="34" t="s">
        <v>25</v>
      </c>
      <c r="D17" s="35"/>
      <c r="E17" s="36"/>
      <c r="F17" s="36"/>
      <c r="G17" s="37"/>
      <c r="H17" s="38">
        <f t="shared" si="0"/>
        <v>0</v>
      </c>
      <c r="I17" s="70"/>
      <c r="J17" s="39">
        <v>0</v>
      </c>
      <c r="K17" s="39">
        <v>0</v>
      </c>
      <c r="L17" s="39">
        <v>0</v>
      </c>
      <c r="M17" s="39">
        <v>0</v>
      </c>
      <c r="N17" s="53">
        <v>0</v>
      </c>
    </row>
    <row r="18" spans="2:14" ht="12.75" customHeight="1" x14ac:dyDescent="0.25">
      <c r="B18" s="40">
        <f>IF(B17="", "", B17+1)</f>
        <v>45372</v>
      </c>
      <c r="C18" s="34" t="s">
        <v>26</v>
      </c>
      <c r="D18" s="35"/>
      <c r="E18" s="36"/>
      <c r="F18" s="36"/>
      <c r="G18" s="37"/>
      <c r="H18" s="38">
        <f t="shared" si="0"/>
        <v>0</v>
      </c>
      <c r="I18" s="70"/>
      <c r="J18" s="39">
        <v>0</v>
      </c>
      <c r="K18" s="39">
        <v>0</v>
      </c>
      <c r="L18" s="39">
        <v>0</v>
      </c>
      <c r="M18" s="39">
        <v>0</v>
      </c>
      <c r="N18" s="53">
        <v>0</v>
      </c>
    </row>
    <row r="19" spans="2:14" ht="12.75" customHeight="1" x14ac:dyDescent="0.25">
      <c r="B19" s="40">
        <f>IF(B18="", "", B18+1)</f>
        <v>45373</v>
      </c>
      <c r="C19" s="41" t="s">
        <v>27</v>
      </c>
      <c r="D19" s="35"/>
      <c r="E19" s="36"/>
      <c r="F19" s="36"/>
      <c r="G19" s="37"/>
      <c r="H19" s="38">
        <f t="shared" si="0"/>
        <v>0</v>
      </c>
      <c r="I19" s="70"/>
      <c r="J19" s="39">
        <v>0</v>
      </c>
      <c r="K19" s="39">
        <v>0</v>
      </c>
      <c r="L19" s="39">
        <v>0</v>
      </c>
      <c r="M19" s="39">
        <v>0</v>
      </c>
      <c r="N19" s="53">
        <v>0</v>
      </c>
    </row>
    <row r="20" spans="2:14" ht="12.75" customHeight="1" thickBot="1" x14ac:dyDescent="0.3">
      <c r="B20" s="42">
        <f>IF(B19="", "", B19+1)</f>
        <v>45374</v>
      </c>
      <c r="C20" s="43" t="s">
        <v>28</v>
      </c>
      <c r="D20" s="28"/>
      <c r="E20" s="29"/>
      <c r="F20" s="29"/>
      <c r="G20" s="44"/>
      <c r="H20" s="45">
        <f t="shared" si="0"/>
        <v>0</v>
      </c>
      <c r="I20" s="71"/>
      <c r="J20" s="46">
        <v>0</v>
      </c>
      <c r="K20" s="46">
        <v>0</v>
      </c>
      <c r="L20" s="46">
        <v>0</v>
      </c>
      <c r="M20" s="46">
        <v>0</v>
      </c>
      <c r="N20" s="54">
        <v>0</v>
      </c>
    </row>
    <row r="21" spans="2:14" ht="15.75" thickBot="1" x14ac:dyDescent="0.3">
      <c r="B21" s="106" t="s">
        <v>29</v>
      </c>
      <c r="C21" s="107"/>
      <c r="D21" s="107"/>
      <c r="E21" s="107"/>
      <c r="F21" s="107"/>
      <c r="G21" s="108"/>
      <c r="H21" s="47">
        <f>IF((SUM(H14:H20)&lt;=40), (SUM(H14:H20)), 40)</f>
        <v>0</v>
      </c>
      <c r="I21" s="48" t="str">
        <f>IF((SUM(H13:H20)&gt;40),((SUM(H13:H20)-40)),"0.00")</f>
        <v>0.00</v>
      </c>
      <c r="J21" s="49">
        <f>SUM(J14:J20)</f>
        <v>0</v>
      </c>
      <c r="K21" s="49">
        <f>SUM(K14:K20)</f>
        <v>0</v>
      </c>
      <c r="L21" s="49">
        <f>SUM(L14:L20)</f>
        <v>0</v>
      </c>
      <c r="M21" s="49">
        <f>SUM(M14:M20)</f>
        <v>0</v>
      </c>
      <c r="N21" s="55">
        <f>SUM(N14:N20)</f>
        <v>0</v>
      </c>
    </row>
    <row r="22" spans="2:14" ht="12.75" customHeight="1" thickBot="1" x14ac:dyDescent="0.3"/>
    <row r="23" spans="2:14" ht="12.75" customHeight="1" x14ac:dyDescent="0.25">
      <c r="B23" s="56">
        <v>45375</v>
      </c>
      <c r="C23" s="57" t="s">
        <v>22</v>
      </c>
      <c r="D23" s="58"/>
      <c r="E23" s="59"/>
      <c r="F23" s="59"/>
      <c r="G23" s="60"/>
      <c r="H23" s="61">
        <f t="shared" ref="H23:H29" si="1">SUM((E23-D23)+(G23-F23))*24</f>
        <v>0</v>
      </c>
      <c r="I23" s="73"/>
      <c r="J23" s="62">
        <v>0</v>
      </c>
      <c r="K23" s="62">
        <v>0</v>
      </c>
      <c r="L23" s="62">
        <v>0</v>
      </c>
      <c r="M23" s="62">
        <v>0</v>
      </c>
      <c r="N23" s="63">
        <v>0</v>
      </c>
    </row>
    <row r="24" spans="2:14" ht="12.75" customHeight="1" x14ac:dyDescent="0.25">
      <c r="B24" s="33">
        <f>IF(B23, B23+1,"")</f>
        <v>45376</v>
      </c>
      <c r="C24" s="34" t="s">
        <v>23</v>
      </c>
      <c r="D24" s="35"/>
      <c r="E24" s="36"/>
      <c r="F24" s="36"/>
      <c r="G24" s="37"/>
      <c r="H24" s="38">
        <f t="shared" si="1"/>
        <v>0</v>
      </c>
      <c r="I24" s="70"/>
      <c r="J24" s="39">
        <v>0</v>
      </c>
      <c r="K24" s="39">
        <v>0</v>
      </c>
      <c r="L24" s="39">
        <v>0</v>
      </c>
      <c r="M24" s="39">
        <v>0</v>
      </c>
      <c r="N24" s="53">
        <v>0</v>
      </c>
    </row>
    <row r="25" spans="2:14" ht="12.75" customHeight="1" x14ac:dyDescent="0.25">
      <c r="B25" s="40">
        <f>IF(B24="", "", B24+1)</f>
        <v>45377</v>
      </c>
      <c r="C25" s="34" t="s">
        <v>24</v>
      </c>
      <c r="D25" s="35"/>
      <c r="E25" s="36"/>
      <c r="F25" s="36"/>
      <c r="G25" s="37"/>
      <c r="H25" s="38">
        <f t="shared" si="1"/>
        <v>0</v>
      </c>
      <c r="I25" s="70"/>
      <c r="J25" s="39">
        <v>0</v>
      </c>
      <c r="K25" s="39">
        <v>0</v>
      </c>
      <c r="L25" s="39">
        <v>0</v>
      </c>
      <c r="M25" s="39">
        <v>0</v>
      </c>
      <c r="N25" s="53">
        <v>0</v>
      </c>
    </row>
    <row r="26" spans="2:14" ht="12.75" customHeight="1" x14ac:dyDescent="0.25">
      <c r="B26" s="40">
        <f>IF(B25="", "", B25+1)</f>
        <v>45378</v>
      </c>
      <c r="C26" s="34" t="s">
        <v>25</v>
      </c>
      <c r="D26" s="35"/>
      <c r="E26" s="36"/>
      <c r="F26" s="36"/>
      <c r="G26" s="37"/>
      <c r="H26" s="38">
        <f t="shared" si="1"/>
        <v>0</v>
      </c>
      <c r="I26" s="70"/>
      <c r="J26" s="39">
        <v>0</v>
      </c>
      <c r="K26" s="39">
        <v>0</v>
      </c>
      <c r="L26" s="39">
        <v>0</v>
      </c>
      <c r="M26" s="39">
        <v>0</v>
      </c>
      <c r="N26" s="53">
        <v>0</v>
      </c>
    </row>
    <row r="27" spans="2:14" ht="12.75" customHeight="1" x14ac:dyDescent="0.25">
      <c r="B27" s="40">
        <f>IF(B26="", "", B26+1)</f>
        <v>45379</v>
      </c>
      <c r="C27" s="34" t="s">
        <v>26</v>
      </c>
      <c r="D27" s="35"/>
      <c r="E27" s="36"/>
      <c r="F27" s="36"/>
      <c r="G27" s="37"/>
      <c r="H27" s="38">
        <f t="shared" si="1"/>
        <v>0</v>
      </c>
      <c r="I27" s="70"/>
      <c r="J27" s="39">
        <v>0</v>
      </c>
      <c r="K27" s="39">
        <v>0</v>
      </c>
      <c r="L27" s="39">
        <v>0</v>
      </c>
      <c r="M27" s="39">
        <v>0</v>
      </c>
      <c r="N27" s="53">
        <v>0</v>
      </c>
    </row>
    <row r="28" spans="2:14" ht="12.75" customHeight="1" x14ac:dyDescent="0.25">
      <c r="B28" s="40">
        <f>IF(B27="", "", B27+1)</f>
        <v>45380</v>
      </c>
      <c r="C28" s="41" t="s">
        <v>27</v>
      </c>
      <c r="D28" s="35"/>
      <c r="E28" s="36"/>
      <c r="F28" s="36"/>
      <c r="G28" s="37"/>
      <c r="H28" s="38">
        <f t="shared" si="1"/>
        <v>0</v>
      </c>
      <c r="I28" s="70"/>
      <c r="J28" s="39">
        <v>0</v>
      </c>
      <c r="K28" s="39">
        <v>0</v>
      </c>
      <c r="L28" s="92">
        <v>4</v>
      </c>
      <c r="M28" s="39">
        <v>0</v>
      </c>
      <c r="N28" s="53">
        <v>0</v>
      </c>
    </row>
    <row r="29" spans="2:14" ht="12.75" customHeight="1" thickBot="1" x14ac:dyDescent="0.3">
      <c r="B29" s="42">
        <f>IF(B28="", "", B28+1)</f>
        <v>45381</v>
      </c>
      <c r="C29" s="43" t="s">
        <v>28</v>
      </c>
      <c r="D29" s="28"/>
      <c r="E29" s="29"/>
      <c r="F29" s="29"/>
      <c r="G29" s="44"/>
      <c r="H29" s="45">
        <f t="shared" si="1"/>
        <v>0</v>
      </c>
      <c r="I29" s="71"/>
      <c r="J29" s="46">
        <v>0</v>
      </c>
      <c r="K29" s="46">
        <v>0</v>
      </c>
      <c r="L29" s="46">
        <v>0</v>
      </c>
      <c r="M29" s="46">
        <v>0</v>
      </c>
      <c r="N29" s="54">
        <v>0</v>
      </c>
    </row>
    <row r="30" spans="2:14" ht="15.75" thickBot="1" x14ac:dyDescent="0.3">
      <c r="B30" s="106" t="s">
        <v>29</v>
      </c>
      <c r="C30" s="107"/>
      <c r="D30" s="107"/>
      <c r="E30" s="107"/>
      <c r="F30" s="107"/>
      <c r="G30" s="108"/>
      <c r="H30" s="47">
        <f>IF((SUM(H23:H29)&lt;=40), (SUM(H23:H29)), 40)</f>
        <v>0</v>
      </c>
      <c r="I30" s="48" t="str">
        <f>IF((SUM(H22:H29)&gt;40),((SUM(H22:H29)-40)),"0.00")</f>
        <v>0.00</v>
      </c>
      <c r="J30" s="49">
        <f>SUM(J23:J29)</f>
        <v>0</v>
      </c>
      <c r="K30" s="49">
        <f>SUM(K23:K29)</f>
        <v>0</v>
      </c>
      <c r="L30" s="49">
        <f>SUM(L23:L29)</f>
        <v>4</v>
      </c>
      <c r="M30" s="49">
        <f>SUM(M23:M29)</f>
        <v>0</v>
      </c>
      <c r="N30" s="55">
        <f>SUM(N23:N29)</f>
        <v>0</v>
      </c>
    </row>
    <row r="31" spans="2:14" ht="12.75" customHeight="1" thickBot="1" x14ac:dyDescent="0.3"/>
    <row r="32" spans="2:14" ht="12.75" customHeight="1" x14ac:dyDescent="0.25">
      <c r="B32" s="56">
        <v>45382</v>
      </c>
      <c r="C32" s="57" t="s">
        <v>22</v>
      </c>
      <c r="D32" s="58"/>
      <c r="E32" s="59"/>
      <c r="F32" s="59"/>
      <c r="G32" s="60"/>
      <c r="H32" s="61">
        <f t="shared" ref="H32:H38" si="2">SUM((E32-D32)+(G32-F32))*24</f>
        <v>0</v>
      </c>
      <c r="I32" s="73"/>
      <c r="J32" s="62">
        <v>0</v>
      </c>
      <c r="K32" s="62">
        <v>0</v>
      </c>
      <c r="L32" s="62">
        <v>0</v>
      </c>
      <c r="M32" s="62">
        <v>0</v>
      </c>
      <c r="N32" s="63">
        <v>0</v>
      </c>
    </row>
    <row r="33" spans="2:14" ht="12.75" customHeight="1" x14ac:dyDescent="0.25">
      <c r="B33" s="33">
        <f>IF(B32, B32+1,"")</f>
        <v>45383</v>
      </c>
      <c r="C33" s="34" t="s">
        <v>23</v>
      </c>
      <c r="D33" s="35"/>
      <c r="E33" s="36"/>
      <c r="F33" s="36"/>
      <c r="G33" s="37"/>
      <c r="H33" s="38">
        <f t="shared" si="2"/>
        <v>0</v>
      </c>
      <c r="I33" s="70"/>
      <c r="J33" s="39">
        <v>0</v>
      </c>
      <c r="K33" s="39">
        <v>0</v>
      </c>
      <c r="L33" s="39">
        <v>0</v>
      </c>
      <c r="M33" s="39">
        <v>0</v>
      </c>
      <c r="N33" s="53">
        <v>0</v>
      </c>
    </row>
    <row r="34" spans="2:14" ht="12.75" customHeight="1" x14ac:dyDescent="0.25">
      <c r="B34" s="40">
        <f>IF(B33="", "", B33+1)</f>
        <v>45384</v>
      </c>
      <c r="C34" s="34" t="s">
        <v>24</v>
      </c>
      <c r="D34" s="35"/>
      <c r="E34" s="36"/>
      <c r="F34" s="36"/>
      <c r="G34" s="37"/>
      <c r="H34" s="38">
        <f t="shared" si="2"/>
        <v>0</v>
      </c>
      <c r="I34" s="70"/>
      <c r="J34" s="39">
        <v>0</v>
      </c>
      <c r="K34" s="39">
        <v>0</v>
      </c>
      <c r="L34" s="39">
        <v>0</v>
      </c>
      <c r="M34" s="39">
        <v>0</v>
      </c>
      <c r="N34" s="53">
        <v>0</v>
      </c>
    </row>
    <row r="35" spans="2:14" ht="12.75" customHeight="1" x14ac:dyDescent="0.25">
      <c r="B35" s="40">
        <f>IF(B34="", "", B34+1)</f>
        <v>45385</v>
      </c>
      <c r="C35" s="34" t="s">
        <v>25</v>
      </c>
      <c r="D35" s="35"/>
      <c r="E35" s="36"/>
      <c r="F35" s="36"/>
      <c r="G35" s="37"/>
      <c r="H35" s="38">
        <f t="shared" si="2"/>
        <v>0</v>
      </c>
      <c r="I35" s="70"/>
      <c r="J35" s="39">
        <v>0</v>
      </c>
      <c r="K35" s="39">
        <v>0</v>
      </c>
      <c r="L35" s="39">
        <v>0</v>
      </c>
      <c r="M35" s="39">
        <v>0</v>
      </c>
      <c r="N35" s="53">
        <v>0</v>
      </c>
    </row>
    <row r="36" spans="2:14" ht="12.75" customHeight="1" x14ac:dyDescent="0.25">
      <c r="B36" s="40">
        <f>IF(B35="", "", B35+1)</f>
        <v>45386</v>
      </c>
      <c r="C36" s="34" t="s">
        <v>26</v>
      </c>
      <c r="D36" s="35"/>
      <c r="E36" s="36"/>
      <c r="F36" s="36"/>
      <c r="G36" s="37"/>
      <c r="H36" s="38">
        <f t="shared" si="2"/>
        <v>0</v>
      </c>
      <c r="I36" s="70"/>
      <c r="J36" s="39">
        <v>0</v>
      </c>
      <c r="K36" s="39">
        <v>0</v>
      </c>
      <c r="L36" s="39">
        <v>0</v>
      </c>
      <c r="M36" s="39">
        <v>0</v>
      </c>
      <c r="N36" s="53">
        <v>0</v>
      </c>
    </row>
    <row r="37" spans="2:14" ht="12.75" customHeight="1" x14ac:dyDescent="0.25">
      <c r="B37" s="40">
        <f>IF(B36="", "", B36+1)</f>
        <v>45387</v>
      </c>
      <c r="C37" s="41" t="s">
        <v>27</v>
      </c>
      <c r="D37" s="35"/>
      <c r="E37" s="36"/>
      <c r="F37" s="36"/>
      <c r="G37" s="37"/>
      <c r="H37" s="38">
        <f t="shared" si="2"/>
        <v>0</v>
      </c>
      <c r="I37" s="70"/>
      <c r="J37" s="39">
        <v>0</v>
      </c>
      <c r="K37" s="39">
        <v>0</v>
      </c>
      <c r="L37" s="39">
        <v>0</v>
      </c>
      <c r="M37" s="39">
        <v>0</v>
      </c>
      <c r="N37" s="53">
        <v>0</v>
      </c>
    </row>
    <row r="38" spans="2:14" ht="12.75" customHeight="1" thickBot="1" x14ac:dyDescent="0.3">
      <c r="B38" s="42">
        <f>IF(B37="", "", B37+1)</f>
        <v>45388</v>
      </c>
      <c r="C38" s="43" t="s">
        <v>28</v>
      </c>
      <c r="D38" s="28"/>
      <c r="E38" s="29"/>
      <c r="F38" s="29"/>
      <c r="G38" s="44"/>
      <c r="H38" s="45">
        <f t="shared" si="2"/>
        <v>0</v>
      </c>
      <c r="I38" s="71"/>
      <c r="J38" s="46">
        <v>0</v>
      </c>
      <c r="K38" s="46">
        <v>0</v>
      </c>
      <c r="L38" s="46">
        <v>0</v>
      </c>
      <c r="M38" s="46">
        <v>0</v>
      </c>
      <c r="N38" s="54">
        <v>0</v>
      </c>
    </row>
    <row r="39" spans="2:14" ht="15.75" thickBot="1" x14ac:dyDescent="0.3">
      <c r="B39" s="106" t="s">
        <v>29</v>
      </c>
      <c r="C39" s="107"/>
      <c r="D39" s="107"/>
      <c r="E39" s="107"/>
      <c r="F39" s="107"/>
      <c r="G39" s="108"/>
      <c r="H39" s="47">
        <f>IF((SUM(H32:H38)&lt;=40), (SUM(H32:H38)), 40)</f>
        <v>0</v>
      </c>
      <c r="I39" s="48" t="str">
        <f>IF((SUM(H31:H38)&gt;40),((SUM(H31:H38)-40)),"0.00")</f>
        <v>0.00</v>
      </c>
      <c r="J39" s="49">
        <f>SUM(J32:J38)</f>
        <v>0</v>
      </c>
      <c r="K39" s="49">
        <f>SUM(K32:K38)</f>
        <v>0</v>
      </c>
      <c r="L39" s="49">
        <f>SUM(L32:L38)</f>
        <v>0</v>
      </c>
      <c r="M39" s="49">
        <f>SUM(M32:M38)</f>
        <v>0</v>
      </c>
      <c r="N39" s="55">
        <f>SUM(N32:N38)</f>
        <v>0</v>
      </c>
    </row>
    <row r="40" spans="2:14" ht="12.75" customHeight="1" thickBot="1" x14ac:dyDescent="0.3"/>
    <row r="41" spans="2:14" ht="12.75" customHeight="1" x14ac:dyDescent="0.25">
      <c r="B41" s="56">
        <v>45389</v>
      </c>
      <c r="C41" s="57" t="s">
        <v>22</v>
      </c>
      <c r="D41" s="58"/>
      <c r="E41" s="59"/>
      <c r="F41" s="59"/>
      <c r="G41" s="60"/>
      <c r="H41" s="61">
        <f t="shared" ref="H41:H47" si="3">SUM((E41-D41)+(G41-F41))*24</f>
        <v>0</v>
      </c>
      <c r="I41" s="73"/>
      <c r="J41" s="62">
        <v>0</v>
      </c>
      <c r="K41" s="62">
        <v>0</v>
      </c>
      <c r="L41" s="62">
        <v>0</v>
      </c>
      <c r="M41" s="62">
        <v>0</v>
      </c>
      <c r="N41" s="63">
        <v>0</v>
      </c>
    </row>
    <row r="42" spans="2:14" ht="12.75" customHeight="1" x14ac:dyDescent="0.25">
      <c r="B42" s="33">
        <f>IF(B41, B41+1,"")</f>
        <v>45390</v>
      </c>
      <c r="C42" s="34" t="s">
        <v>23</v>
      </c>
      <c r="D42" s="35"/>
      <c r="E42" s="36"/>
      <c r="F42" s="36"/>
      <c r="G42" s="37"/>
      <c r="H42" s="38">
        <f t="shared" si="3"/>
        <v>0</v>
      </c>
      <c r="I42" s="70"/>
      <c r="J42" s="39">
        <v>0</v>
      </c>
      <c r="K42" s="39">
        <v>0</v>
      </c>
      <c r="L42" s="39">
        <v>0</v>
      </c>
      <c r="M42" s="39">
        <v>0</v>
      </c>
      <c r="N42" s="53">
        <v>0</v>
      </c>
    </row>
    <row r="43" spans="2:14" ht="12.75" customHeight="1" x14ac:dyDescent="0.25">
      <c r="B43" s="40">
        <f>IF(B42="", "", B42+1)</f>
        <v>45391</v>
      </c>
      <c r="C43" s="34" t="s">
        <v>24</v>
      </c>
      <c r="D43" s="35"/>
      <c r="E43" s="36"/>
      <c r="F43" s="36"/>
      <c r="G43" s="37"/>
      <c r="H43" s="38">
        <f t="shared" si="3"/>
        <v>0</v>
      </c>
      <c r="I43" s="70"/>
      <c r="J43" s="39">
        <v>0</v>
      </c>
      <c r="K43" s="39">
        <v>0</v>
      </c>
      <c r="L43" s="39">
        <v>0</v>
      </c>
      <c r="M43" s="39">
        <v>0</v>
      </c>
      <c r="N43" s="53">
        <v>0</v>
      </c>
    </row>
    <row r="44" spans="2:14" ht="12.75" customHeight="1" x14ac:dyDescent="0.25">
      <c r="B44" s="40">
        <f>IF(B43="", "", B43+1)</f>
        <v>45392</v>
      </c>
      <c r="C44" s="34" t="s">
        <v>25</v>
      </c>
      <c r="D44" s="35"/>
      <c r="E44" s="36"/>
      <c r="F44" s="36"/>
      <c r="G44" s="37"/>
      <c r="H44" s="38">
        <f t="shared" si="3"/>
        <v>0</v>
      </c>
      <c r="I44" s="70"/>
      <c r="J44" s="39">
        <v>0</v>
      </c>
      <c r="K44" s="39">
        <v>0</v>
      </c>
      <c r="L44" s="39">
        <v>0</v>
      </c>
      <c r="M44" s="39">
        <v>0</v>
      </c>
      <c r="N44" s="53">
        <v>0</v>
      </c>
    </row>
    <row r="45" spans="2:14" ht="12.75" customHeight="1" x14ac:dyDescent="0.25">
      <c r="B45" s="40">
        <f>IF(B44="", "", B44+1)</f>
        <v>45393</v>
      </c>
      <c r="C45" s="34" t="s">
        <v>26</v>
      </c>
      <c r="D45" s="35"/>
      <c r="E45" s="36"/>
      <c r="F45" s="36"/>
      <c r="G45" s="37"/>
      <c r="H45" s="38">
        <f t="shared" si="3"/>
        <v>0</v>
      </c>
      <c r="I45" s="70"/>
      <c r="J45" s="39">
        <v>0</v>
      </c>
      <c r="K45" s="39">
        <v>0</v>
      </c>
      <c r="L45" s="39">
        <v>0</v>
      </c>
      <c r="M45" s="39">
        <v>0</v>
      </c>
      <c r="N45" s="53">
        <v>0</v>
      </c>
    </row>
    <row r="46" spans="2:14" ht="12.75" customHeight="1" x14ac:dyDescent="0.25">
      <c r="B46" s="40">
        <f>IF(B45="", "", B45+1)</f>
        <v>45394</v>
      </c>
      <c r="C46" s="41" t="s">
        <v>27</v>
      </c>
      <c r="D46" s="35"/>
      <c r="E46" s="36"/>
      <c r="F46" s="36"/>
      <c r="G46" s="37"/>
      <c r="H46" s="38">
        <f t="shared" si="3"/>
        <v>0</v>
      </c>
      <c r="I46" s="70"/>
      <c r="J46" s="39">
        <v>0</v>
      </c>
      <c r="K46" s="39">
        <v>0</v>
      </c>
      <c r="L46" s="39">
        <v>0</v>
      </c>
      <c r="M46" s="39">
        <v>0</v>
      </c>
      <c r="N46" s="53">
        <v>0</v>
      </c>
    </row>
    <row r="47" spans="2:14" ht="12.75" customHeight="1" thickBot="1" x14ac:dyDescent="0.3">
      <c r="B47" s="42">
        <f>IF(B46="", "", B46+1)</f>
        <v>45395</v>
      </c>
      <c r="C47" s="43" t="s">
        <v>28</v>
      </c>
      <c r="D47" s="28"/>
      <c r="E47" s="29"/>
      <c r="F47" s="29"/>
      <c r="G47" s="44"/>
      <c r="H47" s="45">
        <f t="shared" si="3"/>
        <v>0</v>
      </c>
      <c r="I47" s="71"/>
      <c r="J47" s="46">
        <v>0</v>
      </c>
      <c r="K47" s="46">
        <v>0</v>
      </c>
      <c r="L47" s="46">
        <v>0</v>
      </c>
      <c r="M47" s="46">
        <v>0</v>
      </c>
      <c r="N47" s="54">
        <v>0</v>
      </c>
    </row>
    <row r="48" spans="2:14" ht="15.75" thickBot="1" x14ac:dyDescent="0.3">
      <c r="B48" s="106" t="s">
        <v>29</v>
      </c>
      <c r="C48" s="107"/>
      <c r="D48" s="107"/>
      <c r="E48" s="107"/>
      <c r="F48" s="107"/>
      <c r="G48" s="108"/>
      <c r="H48" s="47">
        <f>IF((SUM(H41:H47)&lt;=40), (SUM(H41:H47)), 40)</f>
        <v>0</v>
      </c>
      <c r="I48" s="48" t="str">
        <f>IF((SUM(H40:H47)&gt;40),((SUM(H40:H47)-40)),"0.00")</f>
        <v>0.00</v>
      </c>
      <c r="J48" s="49">
        <f>SUM(J41:J47)</f>
        <v>0</v>
      </c>
      <c r="K48" s="49">
        <f>SUM(K41:K47)</f>
        <v>0</v>
      </c>
      <c r="L48" s="49">
        <f>SUM(L41:L47)</f>
        <v>0</v>
      </c>
      <c r="M48" s="49">
        <f>SUM(M41:M47)</f>
        <v>0</v>
      </c>
      <c r="N48" s="55">
        <f>SUM(N41:N47)</f>
        <v>0</v>
      </c>
    </row>
    <row r="49" spans="2:14" ht="12.75" customHeight="1" thickBot="1" x14ac:dyDescent="0.3"/>
    <row r="50" spans="2:14" ht="12.75" customHeight="1" x14ac:dyDescent="0.25">
      <c r="B50" s="56">
        <v>45396</v>
      </c>
      <c r="C50" s="57" t="s">
        <v>22</v>
      </c>
      <c r="D50" s="58"/>
      <c r="E50" s="59"/>
      <c r="F50" s="59"/>
      <c r="G50" s="60"/>
      <c r="H50" s="61">
        <f t="shared" ref="H50:H56" si="4">SUM((E50-D50)+(G50-F50))*24</f>
        <v>0</v>
      </c>
      <c r="I50" s="73"/>
      <c r="J50" s="62">
        <v>0</v>
      </c>
      <c r="K50" s="62">
        <v>0</v>
      </c>
      <c r="L50" s="62">
        <v>0</v>
      </c>
      <c r="M50" s="62">
        <v>0</v>
      </c>
      <c r="N50" s="63">
        <v>0</v>
      </c>
    </row>
    <row r="51" spans="2:14" ht="12.75" customHeight="1" x14ac:dyDescent="0.25">
      <c r="B51" s="33">
        <f>IF(B50, B50+1,"")</f>
        <v>45397</v>
      </c>
      <c r="C51" s="34" t="s">
        <v>23</v>
      </c>
      <c r="D51" s="35"/>
      <c r="E51" s="36"/>
      <c r="F51" s="36"/>
      <c r="G51" s="37"/>
      <c r="H51" s="38">
        <f t="shared" si="4"/>
        <v>0</v>
      </c>
      <c r="I51" s="70"/>
      <c r="J51" s="39">
        <v>0</v>
      </c>
      <c r="K51" s="39">
        <v>0</v>
      </c>
      <c r="L51" s="39">
        <v>0</v>
      </c>
      <c r="M51" s="39">
        <v>0</v>
      </c>
      <c r="N51" s="53">
        <v>0</v>
      </c>
    </row>
    <row r="52" spans="2:14" ht="12.75" customHeight="1" x14ac:dyDescent="0.25">
      <c r="B52" s="40">
        <f>IF(B51="", "", B51+1)</f>
        <v>45398</v>
      </c>
      <c r="C52" s="34" t="s">
        <v>24</v>
      </c>
      <c r="D52" s="35"/>
      <c r="E52" s="36"/>
      <c r="F52" s="36"/>
      <c r="G52" s="37"/>
      <c r="H52" s="38">
        <f t="shared" si="4"/>
        <v>0</v>
      </c>
      <c r="I52" s="70"/>
      <c r="J52" s="39">
        <v>0</v>
      </c>
      <c r="K52" s="39">
        <v>0</v>
      </c>
      <c r="L52" s="39">
        <v>0</v>
      </c>
      <c r="M52" s="39">
        <v>0</v>
      </c>
      <c r="N52" s="53">
        <v>0</v>
      </c>
    </row>
    <row r="53" spans="2:14" ht="12.75" customHeight="1" x14ac:dyDescent="0.25">
      <c r="B53" s="40">
        <f>IF(B52="", "", B52+1)</f>
        <v>45399</v>
      </c>
      <c r="C53" s="34" t="s">
        <v>25</v>
      </c>
      <c r="D53" s="35"/>
      <c r="E53" s="36"/>
      <c r="F53" s="36"/>
      <c r="G53" s="37"/>
      <c r="H53" s="38">
        <f t="shared" si="4"/>
        <v>0</v>
      </c>
      <c r="I53" s="70"/>
      <c r="J53" s="39">
        <v>0</v>
      </c>
      <c r="K53" s="39">
        <v>0</v>
      </c>
      <c r="L53" s="39">
        <v>0</v>
      </c>
      <c r="M53" s="39">
        <v>0</v>
      </c>
      <c r="N53" s="53">
        <v>0</v>
      </c>
    </row>
    <row r="54" spans="2:14" ht="12.75" customHeight="1" thickBot="1" x14ac:dyDescent="0.3">
      <c r="B54" s="40">
        <f>IF(B53="", "", B53+1)</f>
        <v>45400</v>
      </c>
      <c r="C54" s="34" t="s">
        <v>26</v>
      </c>
      <c r="D54" s="35"/>
      <c r="E54" s="36"/>
      <c r="F54" s="36"/>
      <c r="G54" s="37"/>
      <c r="H54" s="38">
        <f t="shared" si="4"/>
        <v>0</v>
      </c>
      <c r="I54" s="70"/>
      <c r="J54" s="39">
        <v>0</v>
      </c>
      <c r="K54" s="39">
        <v>0</v>
      </c>
      <c r="L54" s="39">
        <v>0</v>
      </c>
      <c r="M54" s="39">
        <v>0</v>
      </c>
      <c r="N54" s="53">
        <v>0</v>
      </c>
    </row>
    <row r="55" spans="2:14" ht="12.75" hidden="1" customHeight="1" x14ac:dyDescent="0.25">
      <c r="B55" s="40">
        <f>IF(B54="", "", B54+1)</f>
        <v>45401</v>
      </c>
      <c r="C55" s="41" t="s">
        <v>27</v>
      </c>
      <c r="D55" s="35"/>
      <c r="E55" s="36"/>
      <c r="F55" s="36"/>
      <c r="G55" s="37"/>
      <c r="H55" s="38">
        <f t="shared" si="4"/>
        <v>0</v>
      </c>
      <c r="I55" s="70"/>
      <c r="J55" s="39">
        <v>0</v>
      </c>
      <c r="K55" s="39">
        <v>0</v>
      </c>
      <c r="L55" s="39">
        <v>0</v>
      </c>
      <c r="M55" s="39">
        <v>0</v>
      </c>
      <c r="N55" s="53">
        <v>0</v>
      </c>
    </row>
    <row r="56" spans="2:14" ht="12.75" hidden="1" customHeight="1" thickBot="1" x14ac:dyDescent="0.3">
      <c r="B56" s="42">
        <f>IF(B55="", "", B55+1)</f>
        <v>45402</v>
      </c>
      <c r="C56" s="43" t="s">
        <v>28</v>
      </c>
      <c r="D56" s="28"/>
      <c r="E56" s="29"/>
      <c r="F56" s="29"/>
      <c r="G56" s="44"/>
      <c r="H56" s="45">
        <f t="shared" si="4"/>
        <v>0</v>
      </c>
      <c r="I56" s="71"/>
      <c r="J56" s="46">
        <v>0</v>
      </c>
      <c r="K56" s="46">
        <v>0</v>
      </c>
      <c r="L56" s="46">
        <v>0</v>
      </c>
      <c r="M56" s="46">
        <v>0</v>
      </c>
      <c r="N56" s="54">
        <v>0</v>
      </c>
    </row>
    <row r="57" spans="2:14" ht="15.75" thickBot="1" x14ac:dyDescent="0.3">
      <c r="B57" s="106" t="s">
        <v>29</v>
      </c>
      <c r="C57" s="107"/>
      <c r="D57" s="107"/>
      <c r="E57" s="107"/>
      <c r="F57" s="107"/>
      <c r="G57" s="108"/>
      <c r="H57" s="47">
        <f>IF((SUM(H50:H56)&lt;=40), (SUM(H50:H56)), 40)</f>
        <v>0</v>
      </c>
      <c r="I57" s="48" t="str">
        <f>IF((SUM(H49:H56)&gt;40),((SUM(H49:H56)-40)),"0.00")</f>
        <v>0.00</v>
      </c>
      <c r="J57" s="49">
        <f>SUM(J50:J56)</f>
        <v>0</v>
      </c>
      <c r="K57" s="49">
        <f>SUM(K50:K56)</f>
        <v>0</v>
      </c>
      <c r="L57" s="49">
        <f>SUM(L50:L56)</f>
        <v>0</v>
      </c>
      <c r="M57" s="49">
        <f>SUM(M50:M56)</f>
        <v>0</v>
      </c>
      <c r="N57" s="55">
        <f>SUM(N50:N56)</f>
        <v>0</v>
      </c>
    </row>
    <row r="58" spans="2:14" ht="12.75" hidden="1" customHeight="1" thickBot="1" x14ac:dyDescent="0.3"/>
    <row r="59" spans="2:14" ht="12.75" hidden="1" customHeight="1" x14ac:dyDescent="0.25">
      <c r="B59" s="56">
        <v>45403</v>
      </c>
      <c r="C59" s="57" t="s">
        <v>22</v>
      </c>
      <c r="D59" s="58"/>
      <c r="E59" s="59"/>
      <c r="F59" s="59"/>
      <c r="G59" s="60"/>
      <c r="H59" s="61">
        <f t="shared" ref="H59:H65" si="5">SUM((E59-D59)+(G59-F59))*24</f>
        <v>0</v>
      </c>
      <c r="I59" s="73"/>
      <c r="J59" s="62">
        <v>0</v>
      </c>
      <c r="K59" s="62">
        <v>0</v>
      </c>
      <c r="L59" s="62">
        <v>0</v>
      </c>
      <c r="M59" s="62">
        <v>0</v>
      </c>
      <c r="N59" s="63">
        <v>0</v>
      </c>
    </row>
    <row r="60" spans="2:14" ht="12.75" hidden="1" customHeight="1" x14ac:dyDescent="0.25">
      <c r="B60" s="33">
        <f>IF(B59, B59+1,"")</f>
        <v>45404</v>
      </c>
      <c r="C60" s="34" t="s">
        <v>23</v>
      </c>
      <c r="D60" s="35"/>
      <c r="E60" s="36"/>
      <c r="F60" s="36"/>
      <c r="G60" s="37"/>
      <c r="H60" s="38">
        <f t="shared" si="5"/>
        <v>0</v>
      </c>
      <c r="I60" s="70"/>
      <c r="J60" s="39">
        <v>0</v>
      </c>
      <c r="K60" s="39">
        <v>0</v>
      </c>
      <c r="L60" s="39">
        <v>0</v>
      </c>
      <c r="M60" s="39">
        <v>0</v>
      </c>
      <c r="N60" s="53">
        <v>0</v>
      </c>
    </row>
    <row r="61" spans="2:14" ht="12.75" hidden="1" customHeight="1" thickBot="1" x14ac:dyDescent="0.3">
      <c r="B61" s="40">
        <f>IF(B60="", "", B60+1)</f>
        <v>45405</v>
      </c>
      <c r="C61" s="34" t="s">
        <v>24</v>
      </c>
      <c r="D61" s="35"/>
      <c r="E61" s="36"/>
      <c r="F61" s="36"/>
      <c r="G61" s="37"/>
      <c r="H61" s="38">
        <f t="shared" si="5"/>
        <v>0</v>
      </c>
      <c r="I61" s="70"/>
      <c r="J61" s="39">
        <v>0</v>
      </c>
      <c r="K61" s="39">
        <v>0</v>
      </c>
      <c r="L61" s="39">
        <v>0</v>
      </c>
      <c r="M61" s="39">
        <v>0</v>
      </c>
      <c r="N61" s="53">
        <v>0</v>
      </c>
    </row>
    <row r="62" spans="2:14" ht="12.75" hidden="1" customHeight="1" x14ac:dyDescent="0.25">
      <c r="B62" s="40">
        <f>IF(B61="", "", B61+1)</f>
        <v>45406</v>
      </c>
      <c r="C62" s="34" t="s">
        <v>25</v>
      </c>
      <c r="D62" s="35"/>
      <c r="E62" s="36"/>
      <c r="F62" s="36"/>
      <c r="G62" s="37"/>
      <c r="H62" s="38">
        <f t="shared" si="5"/>
        <v>0</v>
      </c>
      <c r="I62" s="70"/>
      <c r="J62" s="39">
        <v>0</v>
      </c>
      <c r="K62" s="39">
        <v>0</v>
      </c>
      <c r="L62" s="39">
        <v>0</v>
      </c>
      <c r="M62" s="39">
        <v>0</v>
      </c>
      <c r="N62" s="53">
        <v>0</v>
      </c>
    </row>
    <row r="63" spans="2:14" ht="12.75" hidden="1" customHeight="1" x14ac:dyDescent="0.25">
      <c r="B63" s="40">
        <f>IF(B62="", "", B62+1)</f>
        <v>45407</v>
      </c>
      <c r="C63" s="34" t="s">
        <v>26</v>
      </c>
      <c r="D63" s="35"/>
      <c r="E63" s="36"/>
      <c r="F63" s="36"/>
      <c r="G63" s="37"/>
      <c r="H63" s="38">
        <f t="shared" si="5"/>
        <v>0</v>
      </c>
      <c r="I63" s="70"/>
      <c r="J63" s="39">
        <v>0</v>
      </c>
      <c r="K63" s="39">
        <v>0</v>
      </c>
      <c r="L63" s="39">
        <v>0</v>
      </c>
      <c r="M63" s="39">
        <v>0</v>
      </c>
      <c r="N63" s="53">
        <v>0</v>
      </c>
    </row>
    <row r="64" spans="2:14" ht="12.75" hidden="1" customHeight="1" x14ac:dyDescent="0.25">
      <c r="B64" s="40">
        <f>IF(B63="", "", B63+1)</f>
        <v>45408</v>
      </c>
      <c r="C64" s="41" t="s">
        <v>27</v>
      </c>
      <c r="D64" s="35"/>
      <c r="E64" s="36"/>
      <c r="F64" s="36"/>
      <c r="G64" s="37"/>
      <c r="H64" s="38">
        <f t="shared" si="5"/>
        <v>0</v>
      </c>
      <c r="I64" s="70"/>
      <c r="J64" s="39">
        <v>0</v>
      </c>
      <c r="K64" s="39">
        <v>0</v>
      </c>
      <c r="L64" s="39">
        <v>0</v>
      </c>
      <c r="M64" s="39">
        <v>0</v>
      </c>
      <c r="N64" s="53">
        <v>0</v>
      </c>
    </row>
    <row r="65" spans="2:14" ht="12.75" hidden="1" customHeight="1" thickBot="1" x14ac:dyDescent="0.3">
      <c r="B65" s="42">
        <f>IF(B64="", "", B64+1)</f>
        <v>45409</v>
      </c>
      <c r="C65" s="43" t="s">
        <v>28</v>
      </c>
      <c r="D65" s="28"/>
      <c r="E65" s="29"/>
      <c r="F65" s="29"/>
      <c r="G65" s="44"/>
      <c r="H65" s="45">
        <f t="shared" si="5"/>
        <v>0</v>
      </c>
      <c r="I65" s="71"/>
      <c r="J65" s="46">
        <v>0</v>
      </c>
      <c r="K65" s="46">
        <v>0</v>
      </c>
      <c r="L65" s="46">
        <v>0</v>
      </c>
      <c r="M65" s="46">
        <v>0</v>
      </c>
      <c r="N65" s="54">
        <v>0</v>
      </c>
    </row>
    <row r="66" spans="2:14" ht="15.75" hidden="1" thickBot="1" x14ac:dyDescent="0.3">
      <c r="B66" s="106" t="s">
        <v>29</v>
      </c>
      <c r="C66" s="107"/>
      <c r="D66" s="107"/>
      <c r="E66" s="107"/>
      <c r="F66" s="107"/>
      <c r="G66" s="108"/>
      <c r="H66" s="47">
        <f>IF((SUM(H59:H65)&lt;=40), (SUM(H59:H65)), 40)</f>
        <v>0</v>
      </c>
      <c r="I66" s="48" t="str">
        <f>IF((SUM(H58:H65)&gt;40),((SUM(H58:H65)-40)),"0.00")</f>
        <v>0.00</v>
      </c>
      <c r="J66" s="49">
        <f>SUM(J59:J65)</f>
        <v>0</v>
      </c>
      <c r="K66" s="49">
        <f>SUM(K59:K65)</f>
        <v>0</v>
      </c>
      <c r="L66" s="49">
        <f>SUM(L59:L65)</f>
        <v>0</v>
      </c>
      <c r="M66" s="49">
        <f>SUM(M59:M65)</f>
        <v>0</v>
      </c>
      <c r="N66" s="55">
        <f>SUM(N59:N65)</f>
        <v>0</v>
      </c>
    </row>
    <row r="67" spans="2:14" ht="12.75" customHeight="1" thickBot="1" x14ac:dyDescent="0.3"/>
    <row r="68" spans="2:14" ht="15.75" thickBot="1" x14ac:dyDescent="0.3">
      <c r="B68" s="130" t="s">
        <v>30</v>
      </c>
      <c r="C68" s="131"/>
      <c r="D68" s="131"/>
      <c r="E68" s="131"/>
      <c r="F68" s="131"/>
      <c r="G68" s="132"/>
      <c r="H68" s="47">
        <f xml:space="preserve"> SUM(H21,H30,H39,H48,H57,H66)</f>
        <v>0</v>
      </c>
      <c r="I68" s="47">
        <f t="shared" ref="I68:N68" si="6" xml:space="preserve"> SUM(I21,I30,I39,I48,I57,I66)</f>
        <v>0</v>
      </c>
      <c r="J68" s="47">
        <f t="shared" si="6"/>
        <v>0</v>
      </c>
      <c r="K68" s="47">
        <f t="shared" si="6"/>
        <v>0</v>
      </c>
      <c r="L68" s="47">
        <f t="shared" si="6"/>
        <v>4</v>
      </c>
      <c r="M68" s="47">
        <f t="shared" si="6"/>
        <v>0</v>
      </c>
      <c r="N68" s="91">
        <f t="shared" si="6"/>
        <v>0</v>
      </c>
    </row>
    <row r="69" spans="2:14" ht="7.5" customHeight="1" x14ac:dyDescent="0.25">
      <c r="B69" s="87"/>
      <c r="C69" s="87"/>
      <c r="D69" s="87"/>
      <c r="E69" s="87"/>
      <c r="F69" s="87"/>
      <c r="G69" s="87"/>
      <c r="H69" s="88"/>
      <c r="I69" s="89"/>
      <c r="J69" s="89"/>
      <c r="K69" s="89"/>
      <c r="L69" s="89"/>
      <c r="M69" s="89"/>
      <c r="N69" s="89"/>
    </row>
    <row r="70" spans="2:14" ht="12.75" customHeight="1" x14ac:dyDescent="0.25">
      <c r="L70" s="66"/>
      <c r="M70" s="67" t="s">
        <v>37</v>
      </c>
      <c r="N70" s="68">
        <f>SUM(H68:M68)</f>
        <v>4</v>
      </c>
    </row>
    <row r="71" spans="2:14" ht="12.75" customHeight="1" x14ac:dyDescent="0.25">
      <c r="L71" s="66"/>
      <c r="M71" s="67" t="s">
        <v>38</v>
      </c>
      <c r="N71" s="81">
        <f>SUM(N70-J68-K68-L68-M68-N68)*0.01</f>
        <v>0</v>
      </c>
    </row>
    <row r="72" spans="2:14" ht="7.5" customHeight="1" x14ac:dyDescent="0.25"/>
    <row r="73" spans="2:14" ht="30" customHeight="1" x14ac:dyDescent="0.25">
      <c r="B73" s="74" t="s">
        <v>31</v>
      </c>
      <c r="C73" s="133" t="s">
        <v>48</v>
      </c>
      <c r="D73" s="134"/>
      <c r="E73" s="134"/>
      <c r="F73" s="134"/>
      <c r="G73" s="134"/>
      <c r="H73" s="134"/>
      <c r="I73" s="134"/>
      <c r="J73" s="134"/>
      <c r="K73" s="134"/>
      <c r="L73" s="135"/>
    </row>
    <row r="74" spans="2:14" x14ac:dyDescent="0.25">
      <c r="B74" s="75"/>
      <c r="C74" s="75"/>
      <c r="D74" s="2"/>
      <c r="E74" s="2"/>
      <c r="F74" s="2"/>
      <c r="G74" s="2"/>
      <c r="H74" s="76"/>
      <c r="I74" s="77"/>
      <c r="J74" s="77"/>
      <c r="K74" s="76"/>
      <c r="L74" s="76"/>
    </row>
    <row r="75" spans="2:14" x14ac:dyDescent="0.25">
      <c r="B75" s="124" t="s">
        <v>32</v>
      </c>
      <c r="C75" s="124"/>
      <c r="D75" s="124"/>
      <c r="E75" s="125" t="s">
        <v>33</v>
      </c>
      <c r="F75" s="125"/>
      <c r="G75" s="125"/>
      <c r="H75" s="125"/>
      <c r="I75" s="78" t="s">
        <v>34</v>
      </c>
      <c r="J75" s="126"/>
      <c r="K75" s="126"/>
      <c r="L75" s="79"/>
    </row>
    <row r="76" spans="2:14" x14ac:dyDescent="0.25">
      <c r="B76" s="80"/>
      <c r="C76" s="80"/>
      <c r="D76" s="80"/>
      <c r="E76" s="2"/>
      <c r="F76" s="2"/>
      <c r="G76" s="2"/>
      <c r="H76" s="76"/>
      <c r="I76" s="77"/>
      <c r="J76" s="77"/>
      <c r="K76" s="76"/>
      <c r="L76" s="76"/>
    </row>
    <row r="77" spans="2:14" x14ac:dyDescent="0.25">
      <c r="B77" s="124" t="s">
        <v>35</v>
      </c>
      <c r="C77" s="124"/>
      <c r="D77" s="124"/>
      <c r="E77" s="125" t="s">
        <v>33</v>
      </c>
      <c r="F77" s="125"/>
      <c r="G77" s="125"/>
      <c r="H77" s="125"/>
      <c r="I77" s="78" t="s">
        <v>34</v>
      </c>
      <c r="J77" s="126"/>
      <c r="K77" s="126"/>
      <c r="L77" s="79"/>
    </row>
    <row r="81" spans="2:15" ht="15.75" thickBot="1" x14ac:dyDescent="0.3"/>
    <row r="82" spans="2:15" ht="157.5" customHeight="1" thickBot="1" x14ac:dyDescent="0.3">
      <c r="B82" s="127" t="s">
        <v>39</v>
      </c>
      <c r="C82" s="128"/>
      <c r="D82" s="128"/>
      <c r="E82" s="128"/>
      <c r="F82" s="128"/>
      <c r="G82" s="128"/>
      <c r="H82" s="128"/>
      <c r="I82" s="128"/>
      <c r="J82" s="128"/>
      <c r="K82" s="128"/>
      <c r="L82" s="128"/>
      <c r="M82" s="128"/>
      <c r="N82" s="128"/>
      <c r="O82" s="129"/>
    </row>
  </sheetData>
  <mergeCells count="35">
    <mergeCell ref="B82:O82"/>
    <mergeCell ref="B66:G66"/>
    <mergeCell ref="B68:G68"/>
    <mergeCell ref="C73:L73"/>
    <mergeCell ref="B75:D75"/>
    <mergeCell ref="E75:H75"/>
    <mergeCell ref="J75:K75"/>
    <mergeCell ref="B77:D77"/>
    <mergeCell ref="E77:H77"/>
    <mergeCell ref="J77:K77"/>
    <mergeCell ref="B57:G57"/>
    <mergeCell ref="K8:K9"/>
    <mergeCell ref="L8:L9"/>
    <mergeCell ref="M8:M9"/>
    <mergeCell ref="C9:D9"/>
    <mergeCell ref="F9:H9"/>
    <mergeCell ref="B11:B12"/>
    <mergeCell ref="C11:C12"/>
    <mergeCell ref="D11:G11"/>
    <mergeCell ref="H11:N11"/>
    <mergeCell ref="B13:E13"/>
    <mergeCell ref="B21:G21"/>
    <mergeCell ref="B30:G30"/>
    <mergeCell ref="B39:G39"/>
    <mergeCell ref="B48:G48"/>
    <mergeCell ref="B1:N1"/>
    <mergeCell ref="B2:N2"/>
    <mergeCell ref="K4:M4"/>
    <mergeCell ref="C5:D5"/>
    <mergeCell ref="F5:H5"/>
    <mergeCell ref="K6:K7"/>
    <mergeCell ref="L6:L7"/>
    <mergeCell ref="M6:M7"/>
    <mergeCell ref="C7:D7"/>
    <mergeCell ref="F7:H7"/>
  </mergeCells>
  <dataValidations count="7">
    <dataValidation type="custom" allowBlank="1" showInputMessage="1" showErrorMessage="1" sqref="J57:N57 J66:N66" xr:uid="{00000000-0002-0000-0300-000000000000}">
      <formula1>NOT(H74)</formula1>
    </dataValidation>
    <dataValidation type="custom" allowBlank="1" showInputMessage="1" showErrorMessage="1" prompt="Sick/Vaca/Holiday time plus total weekly hours (box H18) should be less than or equal to 40 total hours." sqref="J19:N20 J37:N38 J28:N29 J46:K47 M46:N47 L47" xr:uid="{00000000-0002-0000-0300-000001000000}">
      <formula1>NOT(H25)</formula1>
    </dataValidation>
    <dataValidation type="custom" allowBlank="1" showInputMessage="1" showErrorMessage="1" sqref="J30:N30 J39:N39 J48:N48 J21:N21" xr:uid="{00000000-0002-0000-0300-000002000000}">
      <formula1>NOT(H28)</formula1>
    </dataValidation>
    <dataValidation showDropDown="1" showInputMessage="1" showErrorMessage="1" prompt="Input Start Date of Week 1_x000a_" sqref="B14 B23 B32 B41 B50 B59" xr:uid="{00000000-0002-0000-0300-000003000000}"/>
    <dataValidation type="time" allowBlank="1" showInputMessage="1" showErrorMessage="1" errorTitle="Invalid Data Entry" error="Please enter time with format between 0:00 and 23:59." sqref="D50:G56 D23:G29 D32:G38 D41:G47 D14:G20 D59:G65" xr:uid="{00000000-0002-0000-0300-000004000000}">
      <formula1>0</formula1>
      <formula2>0.999305555555556</formula2>
    </dataValidation>
    <dataValidation type="custom" allowBlank="1" showInputMessage="1" showErrorMessage="1" prompt="Sick/Vaca/Holiday time plus total weekly hours (box H18) should be less than or equal to 40 total hours." sqref="J23:N27 J32:N36 J41:N45 J14:N18 J50:N56 J59:N65 L46" xr:uid="{00000000-0002-0000-0300-000005000000}">
      <formula1>NOT(H21)</formula1>
    </dataValidation>
    <dataValidation allowBlank="1" showInputMessage="1" showErrorMessage="1" prompt="Sick/Vaca/Holiday time plus total weekly hours (box H27) should be less than or equal to 40 total hours." sqref="K13" xr:uid="{00000000-0002-0000-0300-000006000000}"/>
  </dataValidations>
  <printOptions horizontalCentered="1"/>
  <pageMargins left="0.25" right="0.25" top="0.5" bottom="0.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O82"/>
  <sheetViews>
    <sheetView zoomScale="109" zoomScaleNormal="109" workbookViewId="0">
      <selection activeCell="F5" sqref="F5:H5"/>
    </sheetView>
  </sheetViews>
  <sheetFormatPr defaultRowHeight="15" x14ac:dyDescent="0.25"/>
  <cols>
    <col min="1" max="1" width="1.140625" customWidth="1"/>
    <col min="2" max="2" width="12" bestFit="1" customWidth="1"/>
    <col min="3" max="3" width="10.140625" bestFit="1" customWidth="1"/>
    <col min="5" max="5" width="9.85546875" bestFit="1" customWidth="1"/>
    <col min="9" max="10" width="6.140625" customWidth="1"/>
    <col min="11" max="11" width="7.28515625" bestFit="1" customWidth="1"/>
    <col min="12" max="12" width="10" bestFit="1" customWidth="1"/>
    <col min="13" max="13" width="9.42578125" customWidth="1"/>
    <col min="14" max="14" width="8.28515625" customWidth="1"/>
  </cols>
  <sheetData>
    <row r="1" spans="2:14" ht="21" x14ac:dyDescent="0.25">
      <c r="B1" s="103" t="s">
        <v>36</v>
      </c>
      <c r="C1" s="103"/>
      <c r="D1" s="103"/>
      <c r="E1" s="103"/>
      <c r="F1" s="103"/>
      <c r="G1" s="103"/>
      <c r="H1" s="103"/>
      <c r="I1" s="103"/>
      <c r="J1" s="103"/>
      <c r="K1" s="103"/>
      <c r="L1" s="103"/>
      <c r="M1" s="103"/>
      <c r="N1" s="103"/>
    </row>
    <row r="2" spans="2:14" ht="21" customHeight="1" x14ac:dyDescent="0.3">
      <c r="B2" s="104" t="s">
        <v>60</v>
      </c>
      <c r="C2" s="104"/>
      <c r="D2" s="104"/>
      <c r="E2" s="104"/>
      <c r="F2" s="104"/>
      <c r="G2" s="104"/>
      <c r="H2" s="104"/>
      <c r="I2" s="104"/>
      <c r="J2" s="104"/>
      <c r="K2" s="104"/>
      <c r="L2" s="104"/>
      <c r="M2" s="104"/>
      <c r="N2" s="104"/>
    </row>
    <row r="3" spans="2:14" ht="7.5" customHeight="1" x14ac:dyDescent="0.25"/>
    <row r="4" spans="2:14" ht="15.75" thickBot="1" x14ac:dyDescent="0.3">
      <c r="B4" s="1"/>
      <c r="C4" s="1"/>
      <c r="D4" s="1"/>
      <c r="E4" s="1"/>
      <c r="F4" s="2"/>
      <c r="G4" s="2"/>
      <c r="H4" s="2"/>
      <c r="I4" s="3"/>
      <c r="J4" s="4"/>
      <c r="K4" s="105" t="s">
        <v>0</v>
      </c>
      <c r="L4" s="105"/>
      <c r="M4" s="105"/>
    </row>
    <row r="5" spans="2:14" x14ac:dyDescent="0.25">
      <c r="B5" s="5" t="s">
        <v>1</v>
      </c>
      <c r="C5" s="100"/>
      <c r="D5" s="101"/>
      <c r="E5" s="5" t="s">
        <v>2</v>
      </c>
      <c r="F5" s="100"/>
      <c r="G5" s="102"/>
      <c r="H5" s="101"/>
      <c r="I5" s="6"/>
      <c r="J5" s="6"/>
      <c r="K5" s="7" t="s">
        <v>3</v>
      </c>
      <c r="L5" s="8" t="s">
        <v>4</v>
      </c>
      <c r="M5" s="9" t="s">
        <v>5</v>
      </c>
    </row>
    <row r="6" spans="2:14" ht="6" customHeight="1" x14ac:dyDescent="0.25">
      <c r="B6" s="5"/>
      <c r="C6" s="10"/>
      <c r="D6" s="11"/>
      <c r="E6" s="11"/>
      <c r="F6" s="11"/>
      <c r="G6" s="12"/>
      <c r="H6" s="13"/>
      <c r="I6" s="3"/>
      <c r="J6" s="6"/>
      <c r="K6" s="136">
        <f>SUM('3.19.24-4.18.24'!M6:M7)</f>
        <v>0</v>
      </c>
      <c r="L6" s="139">
        <f>SUM('3.19.24-4.18.24'!L6:L7)</f>
        <v>0</v>
      </c>
      <c r="M6" s="98">
        <f>SUM((K6-K68)+L6)</f>
        <v>0</v>
      </c>
    </row>
    <row r="7" spans="2:14" x14ac:dyDescent="0.25">
      <c r="B7" s="5" t="s">
        <v>6</v>
      </c>
      <c r="C7" s="100"/>
      <c r="D7" s="101"/>
      <c r="E7" s="14" t="s">
        <v>7</v>
      </c>
      <c r="F7" s="100"/>
      <c r="G7" s="102"/>
      <c r="H7" s="101"/>
      <c r="I7" s="6"/>
      <c r="J7" s="90" t="s">
        <v>42</v>
      </c>
      <c r="K7" s="137"/>
      <c r="L7" s="140"/>
      <c r="M7" s="99"/>
    </row>
    <row r="8" spans="2:14" ht="7.5" customHeight="1" x14ac:dyDescent="0.25">
      <c r="B8" s="15"/>
      <c r="C8" s="10"/>
      <c r="D8" s="11"/>
      <c r="E8" s="11"/>
      <c r="F8" s="11"/>
      <c r="G8" s="12"/>
      <c r="H8" s="13"/>
      <c r="I8" s="6"/>
      <c r="J8" s="90"/>
      <c r="K8" s="136">
        <f>SUM('3.19.24-4.18.24'!M8:M9)</f>
        <v>32</v>
      </c>
      <c r="L8" s="139">
        <f>SUM('3.19.24-4.18.24'!L8:L9)</f>
        <v>8</v>
      </c>
      <c r="M8" s="98">
        <f>SUM((K8-J68)+L8)</f>
        <v>40</v>
      </c>
    </row>
    <row r="9" spans="2:14" ht="15.75" thickBot="1" x14ac:dyDescent="0.3">
      <c r="B9" s="5" t="s">
        <v>40</v>
      </c>
      <c r="C9" s="110" t="s">
        <v>61</v>
      </c>
      <c r="D9" s="111"/>
      <c r="E9" s="14" t="s">
        <v>8</v>
      </c>
      <c r="F9" s="110"/>
      <c r="G9" s="112"/>
      <c r="H9" s="111"/>
      <c r="I9" s="6"/>
      <c r="J9" s="90" t="s">
        <v>43</v>
      </c>
      <c r="K9" s="141"/>
      <c r="L9" s="142"/>
      <c r="M9" s="109"/>
    </row>
    <row r="10" spans="2:14" ht="15.75" thickBot="1" x14ac:dyDescent="0.3"/>
    <row r="11" spans="2:14" ht="15.75" customHeight="1" x14ac:dyDescent="0.25">
      <c r="B11" s="113" t="s">
        <v>9</v>
      </c>
      <c r="C11" s="115" t="s">
        <v>10</v>
      </c>
      <c r="D11" s="116" t="s">
        <v>11</v>
      </c>
      <c r="E11" s="117"/>
      <c r="F11" s="117"/>
      <c r="G11" s="118"/>
      <c r="H11" s="119" t="s">
        <v>41</v>
      </c>
      <c r="I11" s="120"/>
      <c r="J11" s="120"/>
      <c r="K11" s="120"/>
      <c r="L11" s="120"/>
      <c r="M11" s="120"/>
      <c r="N11" s="121"/>
    </row>
    <row r="12" spans="2:14" ht="15.75" thickBot="1" x14ac:dyDescent="0.3">
      <c r="B12" s="114"/>
      <c r="C12" s="109"/>
      <c r="D12" s="16" t="s">
        <v>12</v>
      </c>
      <c r="E12" s="17" t="s">
        <v>13</v>
      </c>
      <c r="F12" s="17" t="s">
        <v>12</v>
      </c>
      <c r="G12" s="18" t="s">
        <v>13</v>
      </c>
      <c r="H12" s="82" t="s">
        <v>14</v>
      </c>
      <c r="I12" s="83" t="s">
        <v>15</v>
      </c>
      <c r="J12" s="84" t="s">
        <v>16</v>
      </c>
      <c r="K12" s="84" t="s">
        <v>17</v>
      </c>
      <c r="L12" s="19" t="s">
        <v>18</v>
      </c>
      <c r="M12" s="85" t="s">
        <v>20</v>
      </c>
      <c r="N12" s="86" t="s">
        <v>19</v>
      </c>
    </row>
    <row r="13" spans="2:14" x14ac:dyDescent="0.25">
      <c r="B13" s="122" t="s">
        <v>21</v>
      </c>
      <c r="C13" s="123"/>
      <c r="D13" s="123"/>
      <c r="E13" s="123"/>
      <c r="F13" s="24"/>
      <c r="G13" s="24"/>
      <c r="H13" s="25">
        <f>SUM('3.19.24-4.18.24'!H57)</f>
        <v>0</v>
      </c>
      <c r="I13" s="72"/>
      <c r="J13" s="20"/>
      <c r="K13" s="21"/>
      <c r="L13" s="22"/>
      <c r="M13" s="23"/>
      <c r="N13" s="51"/>
    </row>
    <row r="14" spans="2:14" ht="12.75" hidden="1" customHeight="1" x14ac:dyDescent="0.25">
      <c r="B14" s="26">
        <v>45396</v>
      </c>
      <c r="C14" s="27" t="s">
        <v>22</v>
      </c>
      <c r="D14" s="28"/>
      <c r="E14" s="29"/>
      <c r="F14" s="29"/>
      <c r="G14" s="30"/>
      <c r="H14" s="31">
        <f t="shared" ref="H14:H20" si="0">SUM((E14-D14)+(G14-F14))*24</f>
        <v>0</v>
      </c>
      <c r="I14" s="69"/>
      <c r="J14" s="32">
        <v>0</v>
      </c>
      <c r="K14" s="32">
        <v>0</v>
      </c>
      <c r="L14" s="32">
        <v>0</v>
      </c>
      <c r="M14" s="32">
        <v>0</v>
      </c>
      <c r="N14" s="52">
        <v>0</v>
      </c>
    </row>
    <row r="15" spans="2:14" ht="12.75" hidden="1" customHeight="1" x14ac:dyDescent="0.25">
      <c r="B15" s="33">
        <f>IF(B14, B14+1,"")</f>
        <v>45397</v>
      </c>
      <c r="C15" s="34" t="s">
        <v>23</v>
      </c>
      <c r="D15" s="35"/>
      <c r="E15" s="36"/>
      <c r="F15" s="36"/>
      <c r="G15" s="37"/>
      <c r="H15" s="38">
        <f t="shared" si="0"/>
        <v>0</v>
      </c>
      <c r="I15" s="70"/>
      <c r="J15" s="39">
        <v>0</v>
      </c>
      <c r="K15" s="39">
        <v>0</v>
      </c>
      <c r="L15" s="39">
        <v>0</v>
      </c>
      <c r="M15" s="39">
        <v>0</v>
      </c>
      <c r="N15" s="53">
        <v>0</v>
      </c>
    </row>
    <row r="16" spans="2:14" ht="12.75" hidden="1" customHeight="1" x14ac:dyDescent="0.25">
      <c r="B16" s="40">
        <f>IF(B15="", "", B15+1)</f>
        <v>45398</v>
      </c>
      <c r="C16" s="34" t="s">
        <v>24</v>
      </c>
      <c r="D16" s="35"/>
      <c r="E16" s="36"/>
      <c r="F16" s="36"/>
      <c r="G16" s="37"/>
      <c r="H16" s="38">
        <f t="shared" si="0"/>
        <v>0</v>
      </c>
      <c r="I16" s="70"/>
      <c r="J16" s="39">
        <v>0</v>
      </c>
      <c r="K16" s="39">
        <v>0</v>
      </c>
      <c r="L16" s="39">
        <v>0</v>
      </c>
      <c r="M16" s="39">
        <v>0</v>
      </c>
      <c r="N16" s="53">
        <v>0</v>
      </c>
    </row>
    <row r="17" spans="2:14" ht="12.75" hidden="1" customHeight="1" x14ac:dyDescent="0.25">
      <c r="B17" s="40">
        <f>IF(B16="", "", B16+1)</f>
        <v>45399</v>
      </c>
      <c r="C17" s="34" t="s">
        <v>25</v>
      </c>
      <c r="D17" s="35"/>
      <c r="E17" s="36"/>
      <c r="F17" s="36"/>
      <c r="G17" s="37"/>
      <c r="H17" s="38">
        <f t="shared" si="0"/>
        <v>0</v>
      </c>
      <c r="I17" s="70"/>
      <c r="J17" s="39">
        <v>0</v>
      </c>
      <c r="K17" s="39">
        <v>0</v>
      </c>
      <c r="L17" s="39">
        <v>0</v>
      </c>
      <c r="M17" s="39">
        <v>0</v>
      </c>
      <c r="N17" s="53">
        <v>0</v>
      </c>
    </row>
    <row r="18" spans="2:14" ht="12.75" hidden="1" customHeight="1" x14ac:dyDescent="0.25">
      <c r="B18" s="40">
        <f>IF(B17="", "", B17+1)</f>
        <v>45400</v>
      </c>
      <c r="C18" s="34" t="s">
        <v>26</v>
      </c>
      <c r="D18" s="35"/>
      <c r="E18" s="36"/>
      <c r="F18" s="36"/>
      <c r="G18" s="37"/>
      <c r="H18" s="38">
        <f t="shared" si="0"/>
        <v>0</v>
      </c>
      <c r="I18" s="70"/>
      <c r="J18" s="39">
        <v>0</v>
      </c>
      <c r="K18" s="39">
        <v>0</v>
      </c>
      <c r="L18" s="39">
        <v>0</v>
      </c>
      <c r="M18" s="39">
        <v>0</v>
      </c>
      <c r="N18" s="53">
        <v>0</v>
      </c>
    </row>
    <row r="19" spans="2:14" ht="12.75" customHeight="1" x14ac:dyDescent="0.25">
      <c r="B19" s="40">
        <f>IF(B18="", "", B18+1)</f>
        <v>45401</v>
      </c>
      <c r="C19" s="41" t="s">
        <v>27</v>
      </c>
      <c r="D19" s="35"/>
      <c r="E19" s="36"/>
      <c r="F19" s="36"/>
      <c r="G19" s="37"/>
      <c r="H19" s="38">
        <f t="shared" si="0"/>
        <v>0</v>
      </c>
      <c r="I19" s="70"/>
      <c r="J19" s="39">
        <v>0</v>
      </c>
      <c r="K19" s="39">
        <v>0</v>
      </c>
      <c r="L19" s="39">
        <v>0</v>
      </c>
      <c r="M19" s="39">
        <v>0</v>
      </c>
      <c r="N19" s="53">
        <v>0</v>
      </c>
    </row>
    <row r="20" spans="2:14" ht="12.75" customHeight="1" thickBot="1" x14ac:dyDescent="0.3">
      <c r="B20" s="42">
        <f>IF(B19="", "", B19+1)</f>
        <v>45402</v>
      </c>
      <c r="C20" s="43" t="s">
        <v>28</v>
      </c>
      <c r="D20" s="28"/>
      <c r="E20" s="29"/>
      <c r="F20" s="29"/>
      <c r="G20" s="44"/>
      <c r="H20" s="45">
        <f t="shared" si="0"/>
        <v>0</v>
      </c>
      <c r="I20" s="71"/>
      <c r="J20" s="46">
        <v>0</v>
      </c>
      <c r="K20" s="46">
        <v>0</v>
      </c>
      <c r="L20" s="46">
        <v>0</v>
      </c>
      <c r="M20" s="46">
        <v>0</v>
      </c>
      <c r="N20" s="54">
        <v>0</v>
      </c>
    </row>
    <row r="21" spans="2:14" ht="15.75" thickBot="1" x14ac:dyDescent="0.3">
      <c r="B21" s="106" t="s">
        <v>29</v>
      </c>
      <c r="C21" s="107"/>
      <c r="D21" s="107"/>
      <c r="E21" s="107"/>
      <c r="F21" s="107"/>
      <c r="G21" s="108"/>
      <c r="H21" s="47">
        <f>IF((SUM(H14:H20)&lt;=40), (SUM(H14:H20)), 40)</f>
        <v>0</v>
      </c>
      <c r="I21" s="48" t="str">
        <f>IF((SUM(H13:H20)&gt;40),((SUM(H13:H20)-40)),"0.00")</f>
        <v>0.00</v>
      </c>
      <c r="J21" s="49">
        <f>SUM(J14:J20)</f>
        <v>0</v>
      </c>
      <c r="K21" s="49">
        <f>SUM(K14:K20)</f>
        <v>0</v>
      </c>
      <c r="L21" s="49">
        <f>SUM(L14:L20)</f>
        <v>0</v>
      </c>
      <c r="M21" s="49">
        <f>SUM(M14:M20)</f>
        <v>0</v>
      </c>
      <c r="N21" s="55">
        <f>SUM(N14:N20)</f>
        <v>0</v>
      </c>
    </row>
    <row r="22" spans="2:14" ht="12.75" customHeight="1" thickBot="1" x14ac:dyDescent="0.3"/>
    <row r="23" spans="2:14" ht="12.75" customHeight="1" x14ac:dyDescent="0.25">
      <c r="B23" s="56">
        <v>45403</v>
      </c>
      <c r="C23" s="57" t="s">
        <v>22</v>
      </c>
      <c r="D23" s="58"/>
      <c r="E23" s="59"/>
      <c r="F23" s="59"/>
      <c r="G23" s="60"/>
      <c r="H23" s="61">
        <f t="shared" ref="H23:H29" si="1">SUM((E23-D23)+(G23-F23))*24</f>
        <v>0</v>
      </c>
      <c r="I23" s="73"/>
      <c r="J23" s="62">
        <v>0</v>
      </c>
      <c r="K23" s="62">
        <v>0</v>
      </c>
      <c r="L23" s="62">
        <v>0</v>
      </c>
      <c r="M23" s="62">
        <v>0</v>
      </c>
      <c r="N23" s="63">
        <v>0</v>
      </c>
    </row>
    <row r="24" spans="2:14" ht="12.75" customHeight="1" x14ac:dyDescent="0.25">
      <c r="B24" s="33">
        <f>IF(B23, B23+1,"")</f>
        <v>45404</v>
      </c>
      <c r="C24" s="34" t="s">
        <v>23</v>
      </c>
      <c r="D24" s="35"/>
      <c r="E24" s="36"/>
      <c r="F24" s="36"/>
      <c r="G24" s="37"/>
      <c r="H24" s="38">
        <f t="shared" si="1"/>
        <v>0</v>
      </c>
      <c r="I24" s="70"/>
      <c r="J24" s="39">
        <v>0</v>
      </c>
      <c r="K24" s="39">
        <v>0</v>
      </c>
      <c r="L24" s="39">
        <v>0</v>
      </c>
      <c r="M24" s="39">
        <v>0</v>
      </c>
      <c r="N24" s="53">
        <v>0</v>
      </c>
    </row>
    <row r="25" spans="2:14" ht="12.75" customHeight="1" x14ac:dyDescent="0.25">
      <c r="B25" s="40">
        <f>IF(B24="", "", B24+1)</f>
        <v>45405</v>
      </c>
      <c r="C25" s="34" t="s">
        <v>24</v>
      </c>
      <c r="D25" s="35"/>
      <c r="E25" s="36"/>
      <c r="F25" s="36"/>
      <c r="G25" s="37"/>
      <c r="H25" s="38">
        <f t="shared" si="1"/>
        <v>0</v>
      </c>
      <c r="I25" s="70"/>
      <c r="J25" s="39">
        <v>0</v>
      </c>
      <c r="K25" s="39">
        <v>0</v>
      </c>
      <c r="L25" s="39">
        <v>0</v>
      </c>
      <c r="M25" s="39">
        <v>0</v>
      </c>
      <c r="N25" s="53">
        <v>0</v>
      </c>
    </row>
    <row r="26" spans="2:14" ht="12.75" customHeight="1" x14ac:dyDescent="0.25">
      <c r="B26" s="40">
        <f>IF(B25="", "", B25+1)</f>
        <v>45406</v>
      </c>
      <c r="C26" s="34" t="s">
        <v>25</v>
      </c>
      <c r="D26" s="35"/>
      <c r="E26" s="36"/>
      <c r="F26" s="36"/>
      <c r="G26" s="37"/>
      <c r="H26" s="38">
        <f t="shared" si="1"/>
        <v>0</v>
      </c>
      <c r="I26" s="70"/>
      <c r="J26" s="39">
        <v>0</v>
      </c>
      <c r="K26" s="39">
        <v>0</v>
      </c>
      <c r="L26" s="39">
        <v>0</v>
      </c>
      <c r="M26" s="39">
        <v>0</v>
      </c>
      <c r="N26" s="53">
        <v>0</v>
      </c>
    </row>
    <row r="27" spans="2:14" ht="12.75" customHeight="1" x14ac:dyDescent="0.25">
      <c r="B27" s="40">
        <f>IF(B26="", "", B26+1)</f>
        <v>45407</v>
      </c>
      <c r="C27" s="34" t="s">
        <v>26</v>
      </c>
      <c r="D27" s="35"/>
      <c r="E27" s="36"/>
      <c r="F27" s="36"/>
      <c r="G27" s="37"/>
      <c r="H27" s="38">
        <f t="shared" si="1"/>
        <v>0</v>
      </c>
      <c r="I27" s="70"/>
      <c r="J27" s="39">
        <v>0</v>
      </c>
      <c r="K27" s="39">
        <v>0</v>
      </c>
      <c r="L27" s="39">
        <v>0</v>
      </c>
      <c r="M27" s="39">
        <v>0</v>
      </c>
      <c r="N27" s="53">
        <v>0</v>
      </c>
    </row>
    <row r="28" spans="2:14" ht="12.75" customHeight="1" x14ac:dyDescent="0.25">
      <c r="B28" s="40">
        <f>IF(B27="", "", B27+1)</f>
        <v>45408</v>
      </c>
      <c r="C28" s="41" t="s">
        <v>27</v>
      </c>
      <c r="D28" s="35"/>
      <c r="E28" s="36"/>
      <c r="F28" s="36"/>
      <c r="G28" s="37"/>
      <c r="H28" s="38">
        <f t="shared" si="1"/>
        <v>0</v>
      </c>
      <c r="I28" s="70"/>
      <c r="J28" s="39">
        <v>0</v>
      </c>
      <c r="K28" s="39">
        <v>0</v>
      </c>
      <c r="L28" s="39">
        <v>0</v>
      </c>
      <c r="M28" s="39">
        <v>0</v>
      </c>
      <c r="N28" s="53">
        <v>0</v>
      </c>
    </row>
    <row r="29" spans="2:14" ht="12.75" customHeight="1" thickBot="1" x14ac:dyDescent="0.3">
      <c r="B29" s="42">
        <f>IF(B28="", "", B28+1)</f>
        <v>45409</v>
      </c>
      <c r="C29" s="43" t="s">
        <v>28</v>
      </c>
      <c r="D29" s="28"/>
      <c r="E29" s="29"/>
      <c r="F29" s="29"/>
      <c r="G29" s="44"/>
      <c r="H29" s="45">
        <f t="shared" si="1"/>
        <v>0</v>
      </c>
      <c r="I29" s="71"/>
      <c r="J29" s="46">
        <v>0</v>
      </c>
      <c r="K29" s="46">
        <v>0</v>
      </c>
      <c r="L29" s="46">
        <v>0</v>
      </c>
      <c r="M29" s="46">
        <v>0</v>
      </c>
      <c r="N29" s="54">
        <v>0</v>
      </c>
    </row>
    <row r="30" spans="2:14" ht="15.75" thickBot="1" x14ac:dyDescent="0.3">
      <c r="B30" s="106" t="s">
        <v>29</v>
      </c>
      <c r="C30" s="107"/>
      <c r="D30" s="107"/>
      <c r="E30" s="107"/>
      <c r="F30" s="107"/>
      <c r="G30" s="108"/>
      <c r="H30" s="47">
        <f>IF((SUM(H23:H29)&lt;=40), (SUM(H23:H29)), 40)</f>
        <v>0</v>
      </c>
      <c r="I30" s="48" t="str">
        <f>IF((SUM(H22:H29)&gt;40),((SUM(H22:H29)-40)),"0.00")</f>
        <v>0.00</v>
      </c>
      <c r="J30" s="49">
        <f>SUM(J23:J29)</f>
        <v>0</v>
      </c>
      <c r="K30" s="49">
        <f>SUM(K23:K29)</f>
        <v>0</v>
      </c>
      <c r="L30" s="49">
        <f>SUM(L23:L29)</f>
        <v>0</v>
      </c>
      <c r="M30" s="49">
        <f>SUM(M23:M29)</f>
        <v>0</v>
      </c>
      <c r="N30" s="55">
        <f>SUM(N23:N29)</f>
        <v>0</v>
      </c>
    </row>
    <row r="31" spans="2:14" ht="12.75" customHeight="1" thickBot="1" x14ac:dyDescent="0.3"/>
    <row r="32" spans="2:14" ht="12.75" customHeight="1" x14ac:dyDescent="0.25">
      <c r="B32" s="56">
        <v>45410</v>
      </c>
      <c r="C32" s="57" t="s">
        <v>22</v>
      </c>
      <c r="D32" s="58"/>
      <c r="E32" s="59"/>
      <c r="F32" s="59"/>
      <c r="G32" s="60"/>
      <c r="H32" s="61">
        <f t="shared" ref="H32:H38" si="2">SUM((E32-D32)+(G32-F32))*24</f>
        <v>0</v>
      </c>
      <c r="I32" s="73"/>
      <c r="J32" s="62">
        <v>0</v>
      </c>
      <c r="K32" s="62">
        <v>0</v>
      </c>
      <c r="L32" s="62">
        <v>0</v>
      </c>
      <c r="M32" s="62">
        <v>0</v>
      </c>
      <c r="N32" s="63">
        <v>0</v>
      </c>
    </row>
    <row r="33" spans="2:14" ht="12.75" customHeight="1" x14ac:dyDescent="0.25">
      <c r="B33" s="33">
        <f>IF(B32, B32+1,"")</f>
        <v>45411</v>
      </c>
      <c r="C33" s="34" t="s">
        <v>23</v>
      </c>
      <c r="D33" s="35"/>
      <c r="E33" s="36"/>
      <c r="F33" s="36"/>
      <c r="G33" s="37"/>
      <c r="H33" s="38">
        <f t="shared" si="2"/>
        <v>0</v>
      </c>
      <c r="I33" s="70"/>
      <c r="J33" s="39">
        <v>0</v>
      </c>
      <c r="K33" s="39">
        <v>0</v>
      </c>
      <c r="L33" s="39">
        <v>0</v>
      </c>
      <c r="M33" s="39">
        <v>0</v>
      </c>
      <c r="N33" s="53">
        <v>0</v>
      </c>
    </row>
    <row r="34" spans="2:14" ht="12.75" customHeight="1" x14ac:dyDescent="0.25">
      <c r="B34" s="40">
        <f>IF(B33="", "", B33+1)</f>
        <v>45412</v>
      </c>
      <c r="C34" s="34" t="s">
        <v>24</v>
      </c>
      <c r="D34" s="35"/>
      <c r="E34" s="36"/>
      <c r="F34" s="36"/>
      <c r="G34" s="37"/>
      <c r="H34" s="38">
        <f t="shared" si="2"/>
        <v>0</v>
      </c>
      <c r="I34" s="70"/>
      <c r="J34" s="39">
        <v>0</v>
      </c>
      <c r="K34" s="39">
        <v>0</v>
      </c>
      <c r="L34" s="39">
        <v>0</v>
      </c>
      <c r="M34" s="39">
        <v>0</v>
      </c>
      <c r="N34" s="53">
        <v>0</v>
      </c>
    </row>
    <row r="35" spans="2:14" ht="12.75" customHeight="1" x14ac:dyDescent="0.25">
      <c r="B35" s="40">
        <f>IF(B34="", "", B34+1)</f>
        <v>45413</v>
      </c>
      <c r="C35" s="34" t="s">
        <v>25</v>
      </c>
      <c r="D35" s="35"/>
      <c r="E35" s="36"/>
      <c r="F35" s="36"/>
      <c r="G35" s="37"/>
      <c r="H35" s="38">
        <f t="shared" si="2"/>
        <v>0</v>
      </c>
      <c r="I35" s="70"/>
      <c r="J35" s="39">
        <v>0</v>
      </c>
      <c r="K35" s="39">
        <v>0</v>
      </c>
      <c r="L35" s="39">
        <v>0</v>
      </c>
      <c r="M35" s="39">
        <v>0</v>
      </c>
      <c r="N35" s="53">
        <v>0</v>
      </c>
    </row>
    <row r="36" spans="2:14" ht="12.75" customHeight="1" x14ac:dyDescent="0.25">
      <c r="B36" s="40">
        <f>IF(B35="", "", B35+1)</f>
        <v>45414</v>
      </c>
      <c r="C36" s="34" t="s">
        <v>26</v>
      </c>
      <c r="D36" s="35"/>
      <c r="E36" s="36"/>
      <c r="F36" s="36"/>
      <c r="G36" s="37"/>
      <c r="H36" s="38">
        <f t="shared" si="2"/>
        <v>0</v>
      </c>
      <c r="I36" s="70"/>
      <c r="J36" s="39">
        <v>0</v>
      </c>
      <c r="K36" s="39">
        <v>0</v>
      </c>
      <c r="L36" s="39">
        <v>0</v>
      </c>
      <c r="M36" s="39">
        <v>0</v>
      </c>
      <c r="N36" s="53">
        <v>0</v>
      </c>
    </row>
    <row r="37" spans="2:14" ht="12.75" customHeight="1" x14ac:dyDescent="0.25">
      <c r="B37" s="40">
        <f>IF(B36="", "", B36+1)</f>
        <v>45415</v>
      </c>
      <c r="C37" s="41" t="s">
        <v>27</v>
      </c>
      <c r="D37" s="35"/>
      <c r="E37" s="36"/>
      <c r="F37" s="36"/>
      <c r="G37" s="37"/>
      <c r="H37" s="38">
        <f t="shared" si="2"/>
        <v>0</v>
      </c>
      <c r="I37" s="70"/>
      <c r="J37" s="39">
        <v>0</v>
      </c>
      <c r="K37" s="39">
        <v>0</v>
      </c>
      <c r="L37" s="39">
        <v>0</v>
      </c>
      <c r="M37" s="39">
        <v>0</v>
      </c>
      <c r="N37" s="53">
        <v>0</v>
      </c>
    </row>
    <row r="38" spans="2:14" ht="12.75" customHeight="1" thickBot="1" x14ac:dyDescent="0.3">
      <c r="B38" s="42">
        <f>IF(B37="", "", B37+1)</f>
        <v>45416</v>
      </c>
      <c r="C38" s="43" t="s">
        <v>28</v>
      </c>
      <c r="D38" s="28"/>
      <c r="E38" s="29"/>
      <c r="F38" s="29"/>
      <c r="G38" s="44"/>
      <c r="H38" s="45">
        <f t="shared" si="2"/>
        <v>0</v>
      </c>
      <c r="I38" s="71"/>
      <c r="J38" s="46">
        <v>0</v>
      </c>
      <c r="K38" s="46">
        <v>0</v>
      </c>
      <c r="L38" s="46">
        <v>0</v>
      </c>
      <c r="M38" s="46">
        <v>0</v>
      </c>
      <c r="N38" s="54">
        <v>0</v>
      </c>
    </row>
    <row r="39" spans="2:14" ht="15.75" thickBot="1" x14ac:dyDescent="0.3">
      <c r="B39" s="106" t="s">
        <v>29</v>
      </c>
      <c r="C39" s="107"/>
      <c r="D39" s="107"/>
      <c r="E39" s="107"/>
      <c r="F39" s="107"/>
      <c r="G39" s="108"/>
      <c r="H39" s="47">
        <f>IF((SUM(H32:H38)&lt;=40), (SUM(H32:H38)), 40)</f>
        <v>0</v>
      </c>
      <c r="I39" s="48" t="str">
        <f>IF((SUM(H31:H38)&gt;40),((SUM(H31:H38)-40)),"0.00")</f>
        <v>0.00</v>
      </c>
      <c r="J39" s="49">
        <f>SUM(J32:J38)</f>
        <v>0</v>
      </c>
      <c r="K39" s="49">
        <f>SUM(K32:K38)</f>
        <v>0</v>
      </c>
      <c r="L39" s="49">
        <f>SUM(L32:L38)</f>
        <v>0</v>
      </c>
      <c r="M39" s="49">
        <f>SUM(M32:M38)</f>
        <v>0</v>
      </c>
      <c r="N39" s="55">
        <f>SUM(N32:N38)</f>
        <v>0</v>
      </c>
    </row>
    <row r="40" spans="2:14" ht="12.75" customHeight="1" thickBot="1" x14ac:dyDescent="0.3"/>
    <row r="41" spans="2:14" ht="12.75" customHeight="1" x14ac:dyDescent="0.25">
      <c r="B41" s="56">
        <v>45417</v>
      </c>
      <c r="C41" s="57" t="s">
        <v>22</v>
      </c>
      <c r="D41" s="58"/>
      <c r="E41" s="59"/>
      <c r="F41" s="59"/>
      <c r="G41" s="60"/>
      <c r="H41" s="61">
        <f t="shared" ref="H41:H47" si="3">SUM((E41-D41)+(G41-F41))*24</f>
        <v>0</v>
      </c>
      <c r="I41" s="73"/>
      <c r="J41" s="62">
        <v>0</v>
      </c>
      <c r="K41" s="62">
        <v>0</v>
      </c>
      <c r="L41" s="62">
        <v>0</v>
      </c>
      <c r="M41" s="62">
        <v>0</v>
      </c>
      <c r="N41" s="63">
        <v>0</v>
      </c>
    </row>
    <row r="42" spans="2:14" ht="12.75" customHeight="1" x14ac:dyDescent="0.25">
      <c r="B42" s="33">
        <f>IF(B41, B41+1,"")</f>
        <v>45418</v>
      </c>
      <c r="C42" s="34" t="s">
        <v>23</v>
      </c>
      <c r="D42" s="35"/>
      <c r="E42" s="36"/>
      <c r="F42" s="36"/>
      <c r="G42" s="37"/>
      <c r="H42" s="38">
        <f t="shared" si="3"/>
        <v>0</v>
      </c>
      <c r="I42" s="70"/>
      <c r="J42" s="39">
        <v>0</v>
      </c>
      <c r="K42" s="39">
        <v>0</v>
      </c>
      <c r="L42" s="39">
        <v>0</v>
      </c>
      <c r="M42" s="39">
        <v>0</v>
      </c>
      <c r="N42" s="53">
        <v>0</v>
      </c>
    </row>
    <row r="43" spans="2:14" ht="12.75" customHeight="1" x14ac:dyDescent="0.25">
      <c r="B43" s="40">
        <f>IF(B42="", "", B42+1)</f>
        <v>45419</v>
      </c>
      <c r="C43" s="34" t="s">
        <v>24</v>
      </c>
      <c r="D43" s="35"/>
      <c r="E43" s="36"/>
      <c r="F43" s="36"/>
      <c r="G43" s="37"/>
      <c r="H43" s="38">
        <f t="shared" si="3"/>
        <v>0</v>
      </c>
      <c r="I43" s="70"/>
      <c r="J43" s="39">
        <v>0</v>
      </c>
      <c r="K43" s="39">
        <v>0</v>
      </c>
      <c r="L43" s="39">
        <v>0</v>
      </c>
      <c r="M43" s="39">
        <v>0</v>
      </c>
      <c r="N43" s="53">
        <v>0</v>
      </c>
    </row>
    <row r="44" spans="2:14" ht="12.75" customHeight="1" x14ac:dyDescent="0.25">
      <c r="B44" s="40">
        <f>IF(B43="", "", B43+1)</f>
        <v>45420</v>
      </c>
      <c r="C44" s="34" t="s">
        <v>25</v>
      </c>
      <c r="D44" s="35"/>
      <c r="E44" s="36"/>
      <c r="F44" s="36"/>
      <c r="G44" s="37"/>
      <c r="H44" s="38">
        <f t="shared" si="3"/>
        <v>0</v>
      </c>
      <c r="I44" s="70"/>
      <c r="J44" s="39">
        <v>0</v>
      </c>
      <c r="K44" s="39">
        <v>0</v>
      </c>
      <c r="L44" s="39">
        <v>0</v>
      </c>
      <c r="M44" s="39">
        <v>0</v>
      </c>
      <c r="N44" s="53">
        <v>0</v>
      </c>
    </row>
    <row r="45" spans="2:14" ht="12.75" customHeight="1" x14ac:dyDescent="0.25">
      <c r="B45" s="40">
        <f>IF(B44="", "", B44+1)</f>
        <v>45421</v>
      </c>
      <c r="C45" s="34" t="s">
        <v>26</v>
      </c>
      <c r="D45" s="35"/>
      <c r="E45" s="36"/>
      <c r="F45" s="36"/>
      <c r="G45" s="37"/>
      <c r="H45" s="38">
        <f t="shared" si="3"/>
        <v>0</v>
      </c>
      <c r="I45" s="70"/>
      <c r="J45" s="39">
        <v>0</v>
      </c>
      <c r="K45" s="39">
        <v>0</v>
      </c>
      <c r="L45" s="39">
        <v>0</v>
      </c>
      <c r="M45" s="39">
        <v>0</v>
      </c>
      <c r="N45" s="53">
        <v>0</v>
      </c>
    </row>
    <row r="46" spans="2:14" ht="12.75" customHeight="1" x14ac:dyDescent="0.25">
      <c r="B46" s="40">
        <f>IF(B45="", "", B45+1)</f>
        <v>45422</v>
      </c>
      <c r="C46" s="41" t="s">
        <v>27</v>
      </c>
      <c r="D46" s="35"/>
      <c r="E46" s="36"/>
      <c r="F46" s="36"/>
      <c r="G46" s="37"/>
      <c r="H46" s="38">
        <f t="shared" si="3"/>
        <v>0</v>
      </c>
      <c r="I46" s="70"/>
      <c r="J46" s="39">
        <v>0</v>
      </c>
      <c r="K46" s="39">
        <v>0</v>
      </c>
      <c r="L46" s="39">
        <v>0</v>
      </c>
      <c r="M46" s="39">
        <v>0</v>
      </c>
      <c r="N46" s="53">
        <v>0</v>
      </c>
    </row>
    <row r="47" spans="2:14" ht="12.75" customHeight="1" thickBot="1" x14ac:dyDescent="0.3">
      <c r="B47" s="42">
        <f>IF(B46="", "", B46+1)</f>
        <v>45423</v>
      </c>
      <c r="C47" s="43" t="s">
        <v>28</v>
      </c>
      <c r="D47" s="28"/>
      <c r="E47" s="29"/>
      <c r="F47" s="29"/>
      <c r="G47" s="44"/>
      <c r="H47" s="45">
        <f t="shared" si="3"/>
        <v>0</v>
      </c>
      <c r="I47" s="71"/>
      <c r="J47" s="46">
        <v>0</v>
      </c>
      <c r="K47" s="46">
        <v>0</v>
      </c>
      <c r="L47" s="46">
        <v>0</v>
      </c>
      <c r="M47" s="46">
        <v>0</v>
      </c>
      <c r="N47" s="54">
        <v>0</v>
      </c>
    </row>
    <row r="48" spans="2:14" ht="15.75" thickBot="1" x14ac:dyDescent="0.3">
      <c r="B48" s="106" t="s">
        <v>29</v>
      </c>
      <c r="C48" s="107"/>
      <c r="D48" s="107"/>
      <c r="E48" s="107"/>
      <c r="F48" s="107"/>
      <c r="G48" s="108"/>
      <c r="H48" s="47">
        <f>IF((SUM(H41:H47)&lt;=40), (SUM(H41:H47)), 40)</f>
        <v>0</v>
      </c>
      <c r="I48" s="48" t="str">
        <f>IF((SUM(H40:H47)&gt;40),((SUM(H40:H47)-40)),"0.00")</f>
        <v>0.00</v>
      </c>
      <c r="J48" s="49">
        <f>SUM(J41:J47)</f>
        <v>0</v>
      </c>
      <c r="K48" s="49">
        <f>SUM(K41:K47)</f>
        <v>0</v>
      </c>
      <c r="L48" s="49">
        <f>SUM(L41:L47)</f>
        <v>0</v>
      </c>
      <c r="M48" s="49">
        <f>SUM(M41:M47)</f>
        <v>0</v>
      </c>
      <c r="N48" s="55">
        <f>SUM(N41:N47)</f>
        <v>0</v>
      </c>
    </row>
    <row r="49" spans="2:14" ht="12.75" customHeight="1" thickBot="1" x14ac:dyDescent="0.3"/>
    <row r="50" spans="2:14" ht="12.75" customHeight="1" x14ac:dyDescent="0.25">
      <c r="B50" s="56">
        <v>45424</v>
      </c>
      <c r="C50" s="57" t="s">
        <v>22</v>
      </c>
      <c r="D50" s="58"/>
      <c r="E50" s="59"/>
      <c r="F50" s="59"/>
      <c r="G50" s="60"/>
      <c r="H50" s="61">
        <f t="shared" ref="H50:H56" si="4">SUM((E50-D50)+(G50-F50))*24</f>
        <v>0</v>
      </c>
      <c r="I50" s="73"/>
      <c r="J50" s="62">
        <v>0</v>
      </c>
      <c r="K50" s="62">
        <v>0</v>
      </c>
      <c r="L50" s="62">
        <v>0</v>
      </c>
      <c r="M50" s="62">
        <v>0</v>
      </c>
      <c r="N50" s="63">
        <v>0</v>
      </c>
    </row>
    <row r="51" spans="2:14" ht="12.75" customHeight="1" x14ac:dyDescent="0.25">
      <c r="B51" s="33">
        <f>IF(B50, B50+1,"")</f>
        <v>45425</v>
      </c>
      <c r="C51" s="34" t="s">
        <v>23</v>
      </c>
      <c r="D51" s="35"/>
      <c r="E51" s="36"/>
      <c r="F51" s="36"/>
      <c r="G51" s="37"/>
      <c r="H51" s="38">
        <f t="shared" si="4"/>
        <v>0</v>
      </c>
      <c r="I51" s="70"/>
      <c r="J51" s="39">
        <v>0</v>
      </c>
      <c r="K51" s="39">
        <v>0</v>
      </c>
      <c r="L51" s="39">
        <v>0</v>
      </c>
      <c r="M51" s="39">
        <v>0</v>
      </c>
      <c r="N51" s="53">
        <v>0</v>
      </c>
    </row>
    <row r="52" spans="2:14" ht="12.75" customHeight="1" x14ac:dyDescent="0.25">
      <c r="B52" s="40">
        <f>IF(B51="", "", B51+1)</f>
        <v>45426</v>
      </c>
      <c r="C52" s="34" t="s">
        <v>24</v>
      </c>
      <c r="D52" s="35"/>
      <c r="E52" s="36"/>
      <c r="F52" s="36"/>
      <c r="G52" s="37"/>
      <c r="H52" s="38">
        <f t="shared" si="4"/>
        <v>0</v>
      </c>
      <c r="I52" s="70"/>
      <c r="J52" s="39">
        <v>0</v>
      </c>
      <c r="K52" s="39">
        <v>0</v>
      </c>
      <c r="L52" s="39">
        <v>0</v>
      </c>
      <c r="M52" s="39">
        <v>0</v>
      </c>
      <c r="N52" s="53">
        <v>0</v>
      </c>
    </row>
    <row r="53" spans="2:14" ht="12.75" customHeight="1" x14ac:dyDescent="0.25">
      <c r="B53" s="40">
        <f>IF(B52="", "", B52+1)</f>
        <v>45427</v>
      </c>
      <c r="C53" s="34" t="s">
        <v>25</v>
      </c>
      <c r="D53" s="35"/>
      <c r="E53" s="36"/>
      <c r="F53" s="36"/>
      <c r="G53" s="37"/>
      <c r="H53" s="38">
        <f t="shared" si="4"/>
        <v>0</v>
      </c>
      <c r="I53" s="70"/>
      <c r="J53" s="39">
        <v>0</v>
      </c>
      <c r="K53" s="39">
        <v>0</v>
      </c>
      <c r="L53" s="39">
        <v>0</v>
      </c>
      <c r="M53" s="39">
        <v>0</v>
      </c>
      <c r="N53" s="53">
        <v>0</v>
      </c>
    </row>
    <row r="54" spans="2:14" ht="12.75" customHeight="1" x14ac:dyDescent="0.25">
      <c r="B54" s="40">
        <f>IF(B53="", "", B53+1)</f>
        <v>45428</v>
      </c>
      <c r="C54" s="34" t="s">
        <v>26</v>
      </c>
      <c r="D54" s="35"/>
      <c r="E54" s="36"/>
      <c r="F54" s="36"/>
      <c r="G54" s="37"/>
      <c r="H54" s="38">
        <f t="shared" si="4"/>
        <v>0</v>
      </c>
      <c r="I54" s="70"/>
      <c r="J54" s="39">
        <v>0</v>
      </c>
      <c r="K54" s="39">
        <v>0</v>
      </c>
      <c r="L54" s="39">
        <v>0</v>
      </c>
      <c r="M54" s="39">
        <v>0</v>
      </c>
      <c r="N54" s="53">
        <v>0</v>
      </c>
    </row>
    <row r="55" spans="2:14" ht="12.75" customHeight="1" x14ac:dyDescent="0.25">
      <c r="B55" s="40">
        <f>IF(B54="", "", B54+1)</f>
        <v>45429</v>
      </c>
      <c r="C55" s="41" t="s">
        <v>27</v>
      </c>
      <c r="D55" s="35"/>
      <c r="E55" s="36"/>
      <c r="F55" s="36"/>
      <c r="G55" s="37"/>
      <c r="H55" s="38">
        <f t="shared" si="4"/>
        <v>0</v>
      </c>
      <c r="I55" s="70"/>
      <c r="J55" s="39">
        <v>0</v>
      </c>
      <c r="K55" s="39">
        <v>0</v>
      </c>
      <c r="L55" s="39">
        <v>0</v>
      </c>
      <c r="M55" s="39">
        <v>0</v>
      </c>
      <c r="N55" s="53">
        <v>0</v>
      </c>
    </row>
    <row r="56" spans="2:14" ht="12.75" customHeight="1" thickBot="1" x14ac:dyDescent="0.3">
      <c r="B56" s="42">
        <f>IF(B55="", "", B55+1)</f>
        <v>45430</v>
      </c>
      <c r="C56" s="43" t="s">
        <v>28</v>
      </c>
      <c r="D56" s="28"/>
      <c r="E56" s="29"/>
      <c r="F56" s="29"/>
      <c r="G56" s="44"/>
      <c r="H56" s="45">
        <f t="shared" si="4"/>
        <v>0</v>
      </c>
      <c r="I56" s="71"/>
      <c r="J56" s="46">
        <v>0</v>
      </c>
      <c r="K56" s="46">
        <v>0</v>
      </c>
      <c r="L56" s="46">
        <v>0</v>
      </c>
      <c r="M56" s="46">
        <v>0</v>
      </c>
      <c r="N56" s="54">
        <v>0</v>
      </c>
    </row>
    <row r="57" spans="2:14" ht="15.75" thickBot="1" x14ac:dyDescent="0.3">
      <c r="B57" s="106" t="s">
        <v>29</v>
      </c>
      <c r="C57" s="107"/>
      <c r="D57" s="107"/>
      <c r="E57" s="107"/>
      <c r="F57" s="107"/>
      <c r="G57" s="108"/>
      <c r="H57" s="47">
        <f>IF((SUM(H50:H56)&lt;=40), (SUM(H50:H56)), 40)</f>
        <v>0</v>
      </c>
      <c r="I57" s="48" t="str">
        <f>IF((SUM(H49:H56)&gt;40),((SUM(H49:H56)-40)),"0.00")</f>
        <v>0.00</v>
      </c>
      <c r="J57" s="49">
        <f>SUM(J50:J56)</f>
        <v>0</v>
      </c>
      <c r="K57" s="49">
        <f>SUM(K50:K56)</f>
        <v>0</v>
      </c>
      <c r="L57" s="49">
        <f>SUM(L50:L56)</f>
        <v>0</v>
      </c>
      <c r="M57" s="49">
        <f>SUM(M50:M56)</f>
        <v>0</v>
      </c>
      <c r="N57" s="55">
        <f>SUM(N50:N56)</f>
        <v>0</v>
      </c>
    </row>
    <row r="58" spans="2:14" ht="12.75" hidden="1" customHeight="1" thickBot="1" x14ac:dyDescent="0.3"/>
    <row r="59" spans="2:14" ht="12.75" hidden="1" customHeight="1" x14ac:dyDescent="0.25">
      <c r="B59" s="56">
        <v>44703</v>
      </c>
      <c r="C59" s="57" t="s">
        <v>22</v>
      </c>
      <c r="D59" s="58"/>
      <c r="E59" s="59"/>
      <c r="F59" s="59"/>
      <c r="G59" s="60"/>
      <c r="H59" s="61">
        <f t="shared" ref="H59:H65" si="5">SUM((E59-D59)+(G59-F59))*24</f>
        <v>0</v>
      </c>
      <c r="I59" s="73"/>
      <c r="J59" s="62">
        <v>0</v>
      </c>
      <c r="K59" s="62">
        <v>0</v>
      </c>
      <c r="L59" s="62">
        <v>0</v>
      </c>
      <c r="M59" s="62">
        <v>0</v>
      </c>
      <c r="N59" s="63">
        <v>0</v>
      </c>
    </row>
    <row r="60" spans="2:14" ht="12.75" hidden="1" customHeight="1" x14ac:dyDescent="0.25">
      <c r="B60" s="33">
        <f>IF(B59, B59+1,"")</f>
        <v>44704</v>
      </c>
      <c r="C60" s="34" t="s">
        <v>23</v>
      </c>
      <c r="D60" s="35"/>
      <c r="E60" s="36"/>
      <c r="F60" s="36"/>
      <c r="G60" s="37"/>
      <c r="H60" s="38">
        <f t="shared" si="5"/>
        <v>0</v>
      </c>
      <c r="I60" s="70"/>
      <c r="J60" s="39">
        <v>0</v>
      </c>
      <c r="K60" s="39">
        <v>0</v>
      </c>
      <c r="L60" s="39">
        <v>0</v>
      </c>
      <c r="M60" s="39">
        <v>0</v>
      </c>
      <c r="N60" s="53">
        <v>0</v>
      </c>
    </row>
    <row r="61" spans="2:14" ht="12.75" hidden="1" customHeight="1" x14ac:dyDescent="0.25">
      <c r="B61" s="40">
        <f>IF(B60="", "", B60+1)</f>
        <v>44705</v>
      </c>
      <c r="C61" s="34" t="s">
        <v>24</v>
      </c>
      <c r="D61" s="35"/>
      <c r="E61" s="36"/>
      <c r="F61" s="36"/>
      <c r="G61" s="37"/>
      <c r="H61" s="38">
        <f t="shared" si="5"/>
        <v>0</v>
      </c>
      <c r="I61" s="70"/>
      <c r="J61" s="39">
        <v>0</v>
      </c>
      <c r="K61" s="39">
        <v>0</v>
      </c>
      <c r="L61" s="39">
        <v>0</v>
      </c>
      <c r="M61" s="39">
        <v>0</v>
      </c>
      <c r="N61" s="53">
        <v>0</v>
      </c>
    </row>
    <row r="62" spans="2:14" ht="12.75" hidden="1" customHeight="1" x14ac:dyDescent="0.25">
      <c r="B62" s="40">
        <f>IF(B61="", "", B61+1)</f>
        <v>44706</v>
      </c>
      <c r="C62" s="34" t="s">
        <v>25</v>
      </c>
      <c r="D62" s="35"/>
      <c r="E62" s="36"/>
      <c r="F62" s="36"/>
      <c r="G62" s="37"/>
      <c r="H62" s="38">
        <f t="shared" si="5"/>
        <v>0</v>
      </c>
      <c r="I62" s="70"/>
      <c r="J62" s="39">
        <v>0</v>
      </c>
      <c r="K62" s="39">
        <v>0</v>
      </c>
      <c r="L62" s="39">
        <v>0</v>
      </c>
      <c r="M62" s="39">
        <v>0</v>
      </c>
      <c r="N62" s="53">
        <v>0</v>
      </c>
    </row>
    <row r="63" spans="2:14" ht="12.75" hidden="1" customHeight="1" x14ac:dyDescent="0.25">
      <c r="B63" s="40">
        <f>IF(B62="", "", B62+1)</f>
        <v>44707</v>
      </c>
      <c r="C63" s="34" t="s">
        <v>26</v>
      </c>
      <c r="D63" s="35"/>
      <c r="E63" s="36"/>
      <c r="F63" s="36"/>
      <c r="G63" s="37"/>
      <c r="H63" s="38">
        <f t="shared" si="5"/>
        <v>0</v>
      </c>
      <c r="I63" s="70"/>
      <c r="J63" s="39">
        <v>0</v>
      </c>
      <c r="K63" s="39">
        <v>0</v>
      </c>
      <c r="L63" s="39">
        <v>0</v>
      </c>
      <c r="M63" s="39">
        <v>0</v>
      </c>
      <c r="N63" s="53">
        <v>0</v>
      </c>
    </row>
    <row r="64" spans="2:14" ht="12.75" hidden="1" customHeight="1" x14ac:dyDescent="0.25">
      <c r="B64" s="40">
        <f>IF(B63="", "", B63+1)</f>
        <v>44708</v>
      </c>
      <c r="C64" s="41" t="s">
        <v>27</v>
      </c>
      <c r="D64" s="35"/>
      <c r="E64" s="36"/>
      <c r="F64" s="36"/>
      <c r="G64" s="37"/>
      <c r="H64" s="38">
        <f t="shared" si="5"/>
        <v>0</v>
      </c>
      <c r="I64" s="70"/>
      <c r="J64" s="39">
        <v>0</v>
      </c>
      <c r="K64" s="39">
        <v>0</v>
      </c>
      <c r="L64" s="39">
        <v>0</v>
      </c>
      <c r="M64" s="39">
        <v>0</v>
      </c>
      <c r="N64" s="53">
        <v>0</v>
      </c>
    </row>
    <row r="65" spans="2:14" ht="12.75" hidden="1" customHeight="1" thickBot="1" x14ac:dyDescent="0.3">
      <c r="B65" s="42">
        <f>IF(B64="", "", B64+1)</f>
        <v>44709</v>
      </c>
      <c r="C65" s="43" t="s">
        <v>28</v>
      </c>
      <c r="D65" s="28"/>
      <c r="E65" s="29"/>
      <c r="F65" s="29"/>
      <c r="G65" s="44"/>
      <c r="H65" s="45">
        <f t="shared" si="5"/>
        <v>0</v>
      </c>
      <c r="I65" s="71"/>
      <c r="J65" s="46">
        <v>0</v>
      </c>
      <c r="K65" s="46">
        <v>0</v>
      </c>
      <c r="L65" s="46">
        <v>0</v>
      </c>
      <c r="M65" s="46">
        <v>0</v>
      </c>
      <c r="N65" s="54">
        <v>0</v>
      </c>
    </row>
    <row r="66" spans="2:14" ht="15.75" hidden="1" thickBot="1" x14ac:dyDescent="0.3">
      <c r="B66" s="106" t="s">
        <v>29</v>
      </c>
      <c r="C66" s="107"/>
      <c r="D66" s="107"/>
      <c r="E66" s="107"/>
      <c r="F66" s="107"/>
      <c r="G66" s="108"/>
      <c r="H66" s="47">
        <f>IF((SUM(H59:H65)&lt;=40), (SUM(H59:H65)), 40)</f>
        <v>0</v>
      </c>
      <c r="I66" s="48" t="str">
        <f>IF((SUM(H58:H65)&gt;40),((SUM(H58:H65)-40)),"0.00")</f>
        <v>0.00</v>
      </c>
      <c r="J66" s="49">
        <f>SUM(J59:J65)</f>
        <v>0</v>
      </c>
      <c r="K66" s="49">
        <f>SUM(K59:K65)</f>
        <v>0</v>
      </c>
      <c r="L66" s="49">
        <f>SUM(L59:L65)</f>
        <v>0</v>
      </c>
      <c r="M66" s="49">
        <f>SUM(M59:M65)</f>
        <v>0</v>
      </c>
      <c r="N66" s="55">
        <f>SUM(N59:N65)</f>
        <v>0</v>
      </c>
    </row>
    <row r="67" spans="2:14" ht="12.75" customHeight="1" thickBot="1" x14ac:dyDescent="0.3"/>
    <row r="68" spans="2:14" ht="15.75" thickBot="1" x14ac:dyDescent="0.3">
      <c r="B68" s="130" t="s">
        <v>30</v>
      </c>
      <c r="C68" s="131"/>
      <c r="D68" s="131"/>
      <c r="E68" s="131"/>
      <c r="F68" s="131"/>
      <c r="G68" s="132"/>
      <c r="H68" s="47">
        <f xml:space="preserve"> SUM(H21,H30,H39,H48,H57,H66)</f>
        <v>0</v>
      </c>
      <c r="I68" s="47">
        <f t="shared" ref="I68:N68" si="6" xml:space="preserve"> SUM(I21,I30,I39,I48,I57,I66)</f>
        <v>0</v>
      </c>
      <c r="J68" s="47">
        <f t="shared" si="6"/>
        <v>0</v>
      </c>
      <c r="K68" s="47">
        <f t="shared" si="6"/>
        <v>0</v>
      </c>
      <c r="L68" s="47">
        <f t="shared" si="6"/>
        <v>0</v>
      </c>
      <c r="M68" s="47">
        <f t="shared" si="6"/>
        <v>0</v>
      </c>
      <c r="N68" s="91">
        <f t="shared" si="6"/>
        <v>0</v>
      </c>
    </row>
    <row r="69" spans="2:14" ht="7.5" customHeight="1" x14ac:dyDescent="0.25">
      <c r="B69" s="87"/>
      <c r="C69" s="87"/>
      <c r="D69" s="87"/>
      <c r="E69" s="87"/>
      <c r="F69" s="87"/>
      <c r="G69" s="87"/>
      <c r="H69" s="88"/>
      <c r="I69" s="89"/>
      <c r="J69" s="89"/>
      <c r="K69" s="89"/>
      <c r="L69" s="89"/>
      <c r="M69" s="89"/>
      <c r="N69" s="89"/>
    </row>
    <row r="70" spans="2:14" ht="12.75" customHeight="1" x14ac:dyDescent="0.25">
      <c r="L70" s="66"/>
      <c r="M70" s="67" t="s">
        <v>37</v>
      </c>
      <c r="N70" s="68">
        <f>SUM(H68:M68)</f>
        <v>0</v>
      </c>
    </row>
    <row r="71" spans="2:14" ht="12.75" customHeight="1" x14ac:dyDescent="0.25">
      <c r="L71" s="66"/>
      <c r="M71" s="67" t="s">
        <v>38</v>
      </c>
      <c r="N71" s="81">
        <f>SUM(N70-J68-K68-L68-M68-N68)*0.01</f>
        <v>0</v>
      </c>
    </row>
    <row r="72" spans="2:14" ht="7.5" customHeight="1" x14ac:dyDescent="0.25"/>
    <row r="73" spans="2:14" ht="30" customHeight="1" x14ac:dyDescent="0.25">
      <c r="B73" s="74" t="s">
        <v>31</v>
      </c>
      <c r="C73" s="133"/>
      <c r="D73" s="134"/>
      <c r="E73" s="134"/>
      <c r="F73" s="134"/>
      <c r="G73" s="134"/>
      <c r="H73" s="134"/>
      <c r="I73" s="134"/>
      <c r="J73" s="134"/>
      <c r="K73" s="134"/>
      <c r="L73" s="135"/>
    </row>
    <row r="74" spans="2:14" x14ac:dyDescent="0.25">
      <c r="B74" s="75"/>
      <c r="C74" s="75"/>
      <c r="D74" s="2"/>
      <c r="E74" s="2"/>
      <c r="F74" s="2"/>
      <c r="G74" s="2"/>
      <c r="H74" s="76"/>
      <c r="I74" s="77"/>
      <c r="J74" s="77"/>
      <c r="K74" s="76"/>
      <c r="L74" s="76"/>
    </row>
    <row r="75" spans="2:14" x14ac:dyDescent="0.25">
      <c r="B75" s="124" t="s">
        <v>32</v>
      </c>
      <c r="C75" s="124"/>
      <c r="D75" s="124"/>
      <c r="E75" s="125" t="s">
        <v>33</v>
      </c>
      <c r="F75" s="125"/>
      <c r="G75" s="125"/>
      <c r="H75" s="125"/>
      <c r="I75" s="78" t="s">
        <v>34</v>
      </c>
      <c r="J75" s="126"/>
      <c r="K75" s="126"/>
      <c r="L75" s="79"/>
    </row>
    <row r="76" spans="2:14" x14ac:dyDescent="0.25">
      <c r="B76" s="80"/>
      <c r="C76" s="80"/>
      <c r="D76" s="80"/>
      <c r="E76" s="2"/>
      <c r="F76" s="2"/>
      <c r="G76" s="2"/>
      <c r="H76" s="76"/>
      <c r="I76" s="77"/>
      <c r="J76" s="77"/>
      <c r="K76" s="76"/>
      <c r="L76" s="76"/>
    </row>
    <row r="77" spans="2:14" x14ac:dyDescent="0.25">
      <c r="B77" s="124" t="s">
        <v>35</v>
      </c>
      <c r="C77" s="124"/>
      <c r="D77" s="124"/>
      <c r="E77" s="125" t="s">
        <v>33</v>
      </c>
      <c r="F77" s="125"/>
      <c r="G77" s="125"/>
      <c r="H77" s="125"/>
      <c r="I77" s="78" t="s">
        <v>34</v>
      </c>
      <c r="J77" s="126"/>
      <c r="K77" s="126"/>
      <c r="L77" s="79"/>
    </row>
    <row r="81" spans="2:15" ht="15.75" thickBot="1" x14ac:dyDescent="0.3"/>
    <row r="82" spans="2:15" ht="157.5" customHeight="1" thickBot="1" x14ac:dyDescent="0.3">
      <c r="B82" s="127" t="s">
        <v>39</v>
      </c>
      <c r="C82" s="128"/>
      <c r="D82" s="128"/>
      <c r="E82" s="128"/>
      <c r="F82" s="128"/>
      <c r="G82" s="128"/>
      <c r="H82" s="128"/>
      <c r="I82" s="128"/>
      <c r="J82" s="128"/>
      <c r="K82" s="128"/>
      <c r="L82" s="128"/>
      <c r="M82" s="128"/>
      <c r="N82" s="128"/>
      <c r="O82" s="129"/>
    </row>
  </sheetData>
  <mergeCells count="35">
    <mergeCell ref="B77:D77"/>
    <mergeCell ref="E77:H77"/>
    <mergeCell ref="J77:K77"/>
    <mergeCell ref="B82:O82"/>
    <mergeCell ref="B66:G66"/>
    <mergeCell ref="B68:G68"/>
    <mergeCell ref="C73:L73"/>
    <mergeCell ref="B75:D75"/>
    <mergeCell ref="E75:H75"/>
    <mergeCell ref="J75:K75"/>
    <mergeCell ref="B57:G57"/>
    <mergeCell ref="K8:K9"/>
    <mergeCell ref="L8:L9"/>
    <mergeCell ref="M8:M9"/>
    <mergeCell ref="C9:D9"/>
    <mergeCell ref="F9:H9"/>
    <mergeCell ref="B11:B12"/>
    <mergeCell ref="C11:C12"/>
    <mergeCell ref="D11:G11"/>
    <mergeCell ref="H11:N11"/>
    <mergeCell ref="B13:E13"/>
    <mergeCell ref="B21:G21"/>
    <mergeCell ref="B30:G30"/>
    <mergeCell ref="B39:G39"/>
    <mergeCell ref="B48:G48"/>
    <mergeCell ref="B1:N1"/>
    <mergeCell ref="B2:N2"/>
    <mergeCell ref="K4:M4"/>
    <mergeCell ref="C5:D5"/>
    <mergeCell ref="F5:H5"/>
    <mergeCell ref="K6:K7"/>
    <mergeCell ref="L6:L7"/>
    <mergeCell ref="M6:M7"/>
    <mergeCell ref="C7:D7"/>
    <mergeCell ref="F7:H7"/>
  </mergeCells>
  <dataValidations count="7">
    <dataValidation allowBlank="1" showInputMessage="1" showErrorMessage="1" prompt="Sick/Vaca/Holiday time plus total weekly hours (box H27) should be less than or equal to 40 total hours." sqref="K13" xr:uid="{00000000-0002-0000-0400-000000000000}"/>
    <dataValidation type="custom" allowBlank="1" showInputMessage="1" showErrorMessage="1" prompt="Sick/Vaca/Holiday time plus total weekly hours (box H18) should be less than or equal to 40 total hours." sqref="J23:N27 J32:N36 J41:N45 J14:N18 J50:N56 J59:N65" xr:uid="{00000000-0002-0000-0400-000001000000}">
      <formula1>NOT(H21)</formula1>
    </dataValidation>
    <dataValidation type="time" allowBlank="1" showInputMessage="1" showErrorMessage="1" errorTitle="Invalid Data Entry" error="Please enter time with format between 0:00 and 23:59." sqref="D50:G56 D23:G29 D32:G38 D41:G47 D14:G20 D59:G65" xr:uid="{00000000-0002-0000-0400-000002000000}">
      <formula1>0</formula1>
      <formula2>0.999305555555556</formula2>
    </dataValidation>
    <dataValidation showDropDown="1" showInputMessage="1" showErrorMessage="1" prompt="Input Start Date of Week 1_x000a_" sqref="B14 B23 B32 B41 B50 B59" xr:uid="{00000000-0002-0000-0400-000003000000}"/>
    <dataValidation type="custom" allowBlank="1" showInputMessage="1" showErrorMessage="1" sqref="J30:N30 J39:N39 J48:N48 J21:N21" xr:uid="{00000000-0002-0000-0400-000004000000}">
      <formula1>NOT(H28)</formula1>
    </dataValidation>
    <dataValidation type="custom" allowBlank="1" showInputMessage="1" showErrorMessage="1" prompt="Sick/Vaca/Holiday time plus total weekly hours (box H18) should be less than or equal to 40 total hours." sqref="J28:N29 J37:N38 J46:N47 J19:N20" xr:uid="{00000000-0002-0000-0400-000005000000}">
      <formula1>NOT(H25)</formula1>
    </dataValidation>
    <dataValidation type="custom" allowBlank="1" showInputMessage="1" showErrorMessage="1" sqref="J57:N57 J66:N66" xr:uid="{00000000-0002-0000-0400-000006000000}">
      <formula1>NOT(H74)</formula1>
    </dataValidation>
  </dataValidations>
  <printOptions horizontalCentered="1"/>
  <pageMargins left="0.25" right="0.25" top="0.5" bottom="0.5" header="0.3" footer="0.3"/>
  <pageSetup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O82"/>
  <sheetViews>
    <sheetView zoomScale="109" zoomScaleNormal="109" workbookViewId="0">
      <selection activeCell="F5" sqref="F5:H5"/>
    </sheetView>
  </sheetViews>
  <sheetFormatPr defaultRowHeight="15" x14ac:dyDescent="0.25"/>
  <cols>
    <col min="1" max="1" width="1.140625" customWidth="1"/>
    <col min="2" max="2" width="12" bestFit="1" customWidth="1"/>
    <col min="3" max="3" width="10.140625" bestFit="1" customWidth="1"/>
    <col min="5" max="5" width="9.85546875" bestFit="1" customWidth="1"/>
    <col min="9" max="10" width="6.140625" customWidth="1"/>
    <col min="11" max="11" width="7.28515625" bestFit="1" customWidth="1"/>
    <col min="12" max="12" width="10" bestFit="1" customWidth="1"/>
    <col min="13" max="13" width="9.42578125" customWidth="1"/>
    <col min="14" max="14" width="8.28515625" customWidth="1"/>
  </cols>
  <sheetData>
    <row r="1" spans="2:14" ht="21" x14ac:dyDescent="0.25">
      <c r="B1" s="103" t="s">
        <v>36</v>
      </c>
      <c r="C1" s="103"/>
      <c r="D1" s="103"/>
      <c r="E1" s="103"/>
      <c r="F1" s="103"/>
      <c r="G1" s="103"/>
      <c r="H1" s="103"/>
      <c r="I1" s="103"/>
      <c r="J1" s="103"/>
      <c r="K1" s="103"/>
      <c r="L1" s="103"/>
      <c r="M1" s="103"/>
      <c r="N1" s="103"/>
    </row>
    <row r="2" spans="2:14" ht="21" customHeight="1" x14ac:dyDescent="0.3">
      <c r="B2" s="104" t="s">
        <v>62</v>
      </c>
      <c r="C2" s="104"/>
      <c r="D2" s="104"/>
      <c r="E2" s="104"/>
      <c r="F2" s="104"/>
      <c r="G2" s="104"/>
      <c r="H2" s="104"/>
      <c r="I2" s="104"/>
      <c r="J2" s="104"/>
      <c r="K2" s="104"/>
      <c r="L2" s="104"/>
      <c r="M2" s="104"/>
      <c r="N2" s="104"/>
    </row>
    <row r="3" spans="2:14" ht="7.5" customHeight="1" x14ac:dyDescent="0.25"/>
    <row r="4" spans="2:14" ht="15.75" thickBot="1" x14ac:dyDescent="0.3">
      <c r="B4" s="1"/>
      <c r="C4" s="1"/>
      <c r="D4" s="1"/>
      <c r="E4" s="1"/>
      <c r="F4" s="2"/>
      <c r="G4" s="2"/>
      <c r="H4" s="2"/>
      <c r="I4" s="3"/>
      <c r="J4" s="4"/>
      <c r="K4" s="105" t="s">
        <v>0</v>
      </c>
      <c r="L4" s="105"/>
      <c r="M4" s="105"/>
    </row>
    <row r="5" spans="2:14" x14ac:dyDescent="0.25">
      <c r="B5" s="5" t="s">
        <v>1</v>
      </c>
      <c r="C5" s="100"/>
      <c r="D5" s="101"/>
      <c r="E5" s="5" t="s">
        <v>2</v>
      </c>
      <c r="F5" s="100"/>
      <c r="G5" s="102"/>
      <c r="H5" s="101"/>
      <c r="I5" s="6"/>
      <c r="J5" s="6"/>
      <c r="K5" s="7" t="s">
        <v>3</v>
      </c>
      <c r="L5" s="8" t="s">
        <v>4</v>
      </c>
      <c r="M5" s="9" t="s">
        <v>5</v>
      </c>
    </row>
    <row r="6" spans="2:14" ht="6" customHeight="1" x14ac:dyDescent="0.25">
      <c r="B6" s="5"/>
      <c r="C6" s="10"/>
      <c r="D6" s="11"/>
      <c r="E6" s="11"/>
      <c r="F6" s="11"/>
      <c r="G6" s="12"/>
      <c r="H6" s="13"/>
      <c r="I6" s="3"/>
      <c r="J6" s="6"/>
      <c r="K6" s="136">
        <f>SUM('4.19.24-5.18.24'!M6:M7)</f>
        <v>0</v>
      </c>
      <c r="L6" s="139">
        <f>SUM('4.19.24-5.18.24'!L6:L7)</f>
        <v>0</v>
      </c>
      <c r="M6" s="98">
        <f>SUM((K6-K68)+L6)</f>
        <v>0</v>
      </c>
    </row>
    <row r="7" spans="2:14" x14ac:dyDescent="0.25">
      <c r="B7" s="5" t="s">
        <v>6</v>
      </c>
      <c r="C7" s="100"/>
      <c r="D7" s="101"/>
      <c r="E7" s="14" t="s">
        <v>7</v>
      </c>
      <c r="F7" s="100"/>
      <c r="G7" s="102"/>
      <c r="H7" s="101"/>
      <c r="I7" s="6"/>
      <c r="J7" s="90" t="s">
        <v>42</v>
      </c>
      <c r="K7" s="137"/>
      <c r="L7" s="140"/>
      <c r="M7" s="99"/>
    </row>
    <row r="8" spans="2:14" ht="7.5" customHeight="1" x14ac:dyDescent="0.25">
      <c r="B8" s="15"/>
      <c r="C8" s="10"/>
      <c r="D8" s="11"/>
      <c r="E8" s="11"/>
      <c r="F8" s="11"/>
      <c r="G8" s="12"/>
      <c r="H8" s="13"/>
      <c r="I8" s="6"/>
      <c r="J8" s="90"/>
      <c r="K8" s="136">
        <f>SUM('4.19.24-5.18.24'!M8:M9)</f>
        <v>40</v>
      </c>
      <c r="L8" s="139">
        <f>SUM('4.19.24-5.18.24'!L8:L9)</f>
        <v>8</v>
      </c>
      <c r="M8" s="98">
        <f>SUM((K8-J68)+L8)</f>
        <v>48</v>
      </c>
    </row>
    <row r="9" spans="2:14" ht="15.75" thickBot="1" x14ac:dyDescent="0.3">
      <c r="B9" s="5" t="s">
        <v>40</v>
      </c>
      <c r="C9" s="110" t="s">
        <v>63</v>
      </c>
      <c r="D9" s="111"/>
      <c r="E9" s="14" t="s">
        <v>8</v>
      </c>
      <c r="F9" s="110"/>
      <c r="G9" s="112"/>
      <c r="H9" s="111"/>
      <c r="I9" s="6"/>
      <c r="J9" s="90" t="s">
        <v>43</v>
      </c>
      <c r="K9" s="141"/>
      <c r="L9" s="142"/>
      <c r="M9" s="109"/>
    </row>
    <row r="10" spans="2:14" ht="15.75" thickBot="1" x14ac:dyDescent="0.3"/>
    <row r="11" spans="2:14" ht="15.75" customHeight="1" x14ac:dyDescent="0.25">
      <c r="B11" s="113" t="s">
        <v>9</v>
      </c>
      <c r="C11" s="115" t="s">
        <v>10</v>
      </c>
      <c r="D11" s="116" t="s">
        <v>11</v>
      </c>
      <c r="E11" s="117"/>
      <c r="F11" s="117"/>
      <c r="G11" s="118"/>
      <c r="H11" s="119" t="s">
        <v>41</v>
      </c>
      <c r="I11" s="120"/>
      <c r="J11" s="120"/>
      <c r="K11" s="120"/>
      <c r="L11" s="120"/>
      <c r="M11" s="120"/>
      <c r="N11" s="121"/>
    </row>
    <row r="12" spans="2:14" ht="15.75" thickBot="1" x14ac:dyDescent="0.3">
      <c r="B12" s="114"/>
      <c r="C12" s="109"/>
      <c r="D12" s="16" t="s">
        <v>12</v>
      </c>
      <c r="E12" s="17" t="s">
        <v>13</v>
      </c>
      <c r="F12" s="17" t="s">
        <v>12</v>
      </c>
      <c r="G12" s="18" t="s">
        <v>13</v>
      </c>
      <c r="H12" s="82" t="s">
        <v>14</v>
      </c>
      <c r="I12" s="83" t="s">
        <v>15</v>
      </c>
      <c r="J12" s="84" t="s">
        <v>16</v>
      </c>
      <c r="K12" s="84" t="s">
        <v>17</v>
      </c>
      <c r="L12" s="19" t="s">
        <v>18</v>
      </c>
      <c r="M12" s="85" t="s">
        <v>20</v>
      </c>
      <c r="N12" s="86" t="s">
        <v>19</v>
      </c>
    </row>
    <row r="13" spans="2:14" x14ac:dyDescent="0.25">
      <c r="B13" s="122" t="s">
        <v>21</v>
      </c>
      <c r="C13" s="123"/>
      <c r="D13" s="123"/>
      <c r="E13" s="123"/>
      <c r="F13" s="24"/>
      <c r="G13" s="24"/>
      <c r="H13" s="25"/>
      <c r="I13" s="72"/>
      <c r="J13" s="20"/>
      <c r="K13" s="21"/>
      <c r="L13" s="22"/>
      <c r="M13" s="23"/>
      <c r="N13" s="51"/>
    </row>
    <row r="14" spans="2:14" ht="12.75" customHeight="1" x14ac:dyDescent="0.25">
      <c r="B14" s="26">
        <v>45431</v>
      </c>
      <c r="C14" s="27" t="s">
        <v>22</v>
      </c>
      <c r="D14" s="28"/>
      <c r="E14" s="29"/>
      <c r="F14" s="29"/>
      <c r="G14" s="30"/>
      <c r="H14" s="31">
        <f t="shared" ref="H14:H20" si="0">SUM((E14-D14)+(G14-F14))*24</f>
        <v>0</v>
      </c>
      <c r="I14" s="69"/>
      <c r="J14" s="32">
        <v>0</v>
      </c>
      <c r="K14" s="32">
        <v>0</v>
      </c>
      <c r="L14" s="32">
        <v>0</v>
      </c>
      <c r="M14" s="32">
        <v>0</v>
      </c>
      <c r="N14" s="52">
        <v>0</v>
      </c>
    </row>
    <row r="15" spans="2:14" ht="12.75" customHeight="1" x14ac:dyDescent="0.25">
      <c r="B15" s="33">
        <f>IF(B14, B14+1,"")</f>
        <v>45432</v>
      </c>
      <c r="C15" s="34" t="s">
        <v>23</v>
      </c>
      <c r="D15" s="35"/>
      <c r="E15" s="36"/>
      <c r="F15" s="36"/>
      <c r="G15" s="37"/>
      <c r="H15" s="38">
        <f t="shared" si="0"/>
        <v>0</v>
      </c>
      <c r="I15" s="70"/>
      <c r="J15" s="39">
        <v>0</v>
      </c>
      <c r="K15" s="39">
        <v>0</v>
      </c>
      <c r="L15" s="39">
        <v>0</v>
      </c>
      <c r="M15" s="39">
        <v>0</v>
      </c>
      <c r="N15" s="53">
        <v>0</v>
      </c>
    </row>
    <row r="16" spans="2:14" ht="12.75" customHeight="1" x14ac:dyDescent="0.25">
      <c r="B16" s="40">
        <f>IF(B15="", "", B15+1)</f>
        <v>45433</v>
      </c>
      <c r="C16" s="34" t="s">
        <v>24</v>
      </c>
      <c r="D16" s="35"/>
      <c r="E16" s="36"/>
      <c r="F16" s="36"/>
      <c r="G16" s="37"/>
      <c r="H16" s="38">
        <f t="shared" si="0"/>
        <v>0</v>
      </c>
      <c r="I16" s="70"/>
      <c r="J16" s="39">
        <v>0</v>
      </c>
      <c r="K16" s="39">
        <v>0</v>
      </c>
      <c r="L16" s="39">
        <v>0</v>
      </c>
      <c r="M16" s="39">
        <v>0</v>
      </c>
      <c r="N16" s="53">
        <v>0</v>
      </c>
    </row>
    <row r="17" spans="2:14" ht="12.75" customHeight="1" x14ac:dyDescent="0.25">
      <c r="B17" s="40">
        <f>IF(B16="", "", B16+1)</f>
        <v>45434</v>
      </c>
      <c r="C17" s="34" t="s">
        <v>25</v>
      </c>
      <c r="D17" s="35"/>
      <c r="E17" s="36"/>
      <c r="F17" s="36"/>
      <c r="G17" s="37"/>
      <c r="H17" s="38">
        <f t="shared" si="0"/>
        <v>0</v>
      </c>
      <c r="I17" s="70"/>
      <c r="J17" s="39">
        <v>0</v>
      </c>
      <c r="K17" s="39">
        <v>0</v>
      </c>
      <c r="L17" s="39">
        <v>0</v>
      </c>
      <c r="M17" s="39">
        <v>0</v>
      </c>
      <c r="N17" s="53">
        <v>0</v>
      </c>
    </row>
    <row r="18" spans="2:14" ht="12.75" customHeight="1" x14ac:dyDescent="0.25">
      <c r="B18" s="40">
        <f>IF(B17="", "", B17+1)</f>
        <v>45435</v>
      </c>
      <c r="C18" s="34" t="s">
        <v>26</v>
      </c>
      <c r="D18" s="35"/>
      <c r="E18" s="36"/>
      <c r="F18" s="36"/>
      <c r="G18" s="37"/>
      <c r="H18" s="38">
        <f t="shared" si="0"/>
        <v>0</v>
      </c>
      <c r="I18" s="70"/>
      <c r="J18" s="39">
        <v>0</v>
      </c>
      <c r="K18" s="39">
        <v>0</v>
      </c>
      <c r="L18" s="39">
        <v>0</v>
      </c>
      <c r="M18" s="39">
        <v>0</v>
      </c>
      <c r="N18" s="53">
        <v>0</v>
      </c>
    </row>
    <row r="19" spans="2:14" ht="12.75" customHeight="1" x14ac:dyDescent="0.25">
      <c r="B19" s="40">
        <f>IF(B18="", "", B18+1)</f>
        <v>45436</v>
      </c>
      <c r="C19" s="41" t="s">
        <v>27</v>
      </c>
      <c r="D19" s="35"/>
      <c r="E19" s="36"/>
      <c r="F19" s="36"/>
      <c r="G19" s="37"/>
      <c r="H19" s="38">
        <f t="shared" si="0"/>
        <v>0</v>
      </c>
      <c r="I19" s="70"/>
      <c r="J19" s="39">
        <v>0</v>
      </c>
      <c r="K19" s="39">
        <v>0</v>
      </c>
      <c r="L19" s="39">
        <v>0</v>
      </c>
      <c r="M19" s="39">
        <v>0</v>
      </c>
      <c r="N19" s="53">
        <v>0</v>
      </c>
    </row>
    <row r="20" spans="2:14" ht="12.75" customHeight="1" thickBot="1" x14ac:dyDescent="0.3">
      <c r="B20" s="42">
        <f>IF(B19="", "", B19+1)</f>
        <v>45437</v>
      </c>
      <c r="C20" s="43" t="s">
        <v>28</v>
      </c>
      <c r="D20" s="28"/>
      <c r="E20" s="29"/>
      <c r="F20" s="29"/>
      <c r="G20" s="44"/>
      <c r="H20" s="45">
        <f t="shared" si="0"/>
        <v>0</v>
      </c>
      <c r="I20" s="71"/>
      <c r="J20" s="46">
        <v>0</v>
      </c>
      <c r="K20" s="46">
        <v>0</v>
      </c>
      <c r="L20" s="46">
        <v>0</v>
      </c>
      <c r="M20" s="46">
        <v>0</v>
      </c>
      <c r="N20" s="54">
        <v>0</v>
      </c>
    </row>
    <row r="21" spans="2:14" ht="15.75" thickBot="1" x14ac:dyDescent="0.3">
      <c r="B21" s="106" t="s">
        <v>29</v>
      </c>
      <c r="C21" s="107"/>
      <c r="D21" s="107"/>
      <c r="E21" s="107"/>
      <c r="F21" s="107"/>
      <c r="G21" s="108"/>
      <c r="H21" s="47">
        <f>IF((SUM(H14:H20)&lt;=40), (SUM(H14:H20)), 40)</f>
        <v>0</v>
      </c>
      <c r="I21" s="48" t="str">
        <f>IF((SUM(H13:H20)&gt;40),((SUM(H13:H20)-40)),"0.00")</f>
        <v>0.00</v>
      </c>
      <c r="J21" s="49">
        <f>SUM(J14:J20)</f>
        <v>0</v>
      </c>
      <c r="K21" s="49">
        <f>SUM(K14:K20)</f>
        <v>0</v>
      </c>
      <c r="L21" s="49">
        <f>SUM(L14:L20)</f>
        <v>0</v>
      </c>
      <c r="M21" s="49">
        <f>SUM(M14:M20)</f>
        <v>0</v>
      </c>
      <c r="N21" s="55">
        <f>SUM(N14:N20)</f>
        <v>0</v>
      </c>
    </row>
    <row r="22" spans="2:14" ht="12.75" customHeight="1" thickBot="1" x14ac:dyDescent="0.3"/>
    <row r="23" spans="2:14" ht="12.75" customHeight="1" x14ac:dyDescent="0.25">
      <c r="B23" s="56">
        <v>45438</v>
      </c>
      <c r="C23" s="57" t="s">
        <v>22</v>
      </c>
      <c r="D23" s="58"/>
      <c r="E23" s="59"/>
      <c r="F23" s="59"/>
      <c r="G23" s="60"/>
      <c r="H23" s="61">
        <f t="shared" ref="H23:H29" si="1">SUM((E23-D23)+(G23-F23))*24</f>
        <v>0</v>
      </c>
      <c r="I23" s="73"/>
      <c r="J23" s="62">
        <v>0</v>
      </c>
      <c r="K23" s="62">
        <v>0</v>
      </c>
      <c r="L23" s="62">
        <v>0</v>
      </c>
      <c r="M23" s="62">
        <v>0</v>
      </c>
      <c r="N23" s="63">
        <v>0</v>
      </c>
    </row>
    <row r="24" spans="2:14" ht="12.75" customHeight="1" x14ac:dyDescent="0.25">
      <c r="B24" s="33">
        <f>IF(B23, B23+1,"")</f>
        <v>45439</v>
      </c>
      <c r="C24" s="34" t="s">
        <v>23</v>
      </c>
      <c r="D24" s="35"/>
      <c r="E24" s="36"/>
      <c r="F24" s="36"/>
      <c r="G24" s="37"/>
      <c r="H24" s="38">
        <f t="shared" si="1"/>
        <v>0</v>
      </c>
      <c r="I24" s="70"/>
      <c r="J24" s="39">
        <v>0</v>
      </c>
      <c r="K24" s="39">
        <v>0</v>
      </c>
      <c r="L24" s="92">
        <v>8</v>
      </c>
      <c r="M24" s="39">
        <v>0</v>
      </c>
      <c r="N24" s="53">
        <v>0</v>
      </c>
    </row>
    <row r="25" spans="2:14" ht="12.75" customHeight="1" x14ac:dyDescent="0.25">
      <c r="B25" s="40">
        <f>IF(B24="", "", B24+1)</f>
        <v>45440</v>
      </c>
      <c r="C25" s="34" t="s">
        <v>24</v>
      </c>
      <c r="D25" s="35"/>
      <c r="E25" s="36"/>
      <c r="F25" s="36"/>
      <c r="G25" s="37"/>
      <c r="H25" s="38">
        <f t="shared" si="1"/>
        <v>0</v>
      </c>
      <c r="I25" s="70"/>
      <c r="J25" s="39">
        <v>0</v>
      </c>
      <c r="K25" s="39">
        <v>0</v>
      </c>
      <c r="L25" s="39">
        <v>0</v>
      </c>
      <c r="M25" s="39">
        <v>0</v>
      </c>
      <c r="N25" s="53">
        <v>0</v>
      </c>
    </row>
    <row r="26" spans="2:14" ht="12.75" customHeight="1" x14ac:dyDescent="0.25">
      <c r="B26" s="40">
        <f>IF(B25="", "", B25+1)</f>
        <v>45441</v>
      </c>
      <c r="C26" s="34" t="s">
        <v>25</v>
      </c>
      <c r="D26" s="35"/>
      <c r="E26" s="36"/>
      <c r="F26" s="36"/>
      <c r="G26" s="37"/>
      <c r="H26" s="38">
        <f t="shared" si="1"/>
        <v>0</v>
      </c>
      <c r="I26" s="70"/>
      <c r="J26" s="39">
        <v>0</v>
      </c>
      <c r="K26" s="39">
        <v>0</v>
      </c>
      <c r="L26" s="39">
        <v>0</v>
      </c>
      <c r="M26" s="39">
        <v>0</v>
      </c>
      <c r="N26" s="53">
        <v>0</v>
      </c>
    </row>
    <row r="27" spans="2:14" ht="12.75" customHeight="1" x14ac:dyDescent="0.25">
      <c r="B27" s="40">
        <f>IF(B26="", "", B26+1)</f>
        <v>45442</v>
      </c>
      <c r="C27" s="34" t="s">
        <v>26</v>
      </c>
      <c r="D27" s="35"/>
      <c r="E27" s="36"/>
      <c r="F27" s="36"/>
      <c r="G27" s="37"/>
      <c r="H27" s="38">
        <f t="shared" si="1"/>
        <v>0</v>
      </c>
      <c r="I27" s="70"/>
      <c r="J27" s="39">
        <v>0</v>
      </c>
      <c r="K27" s="39">
        <v>0</v>
      </c>
      <c r="L27" s="39">
        <v>0</v>
      </c>
      <c r="M27" s="39">
        <v>0</v>
      </c>
      <c r="N27" s="53">
        <v>0</v>
      </c>
    </row>
    <row r="28" spans="2:14" ht="12.75" customHeight="1" x14ac:dyDescent="0.25">
      <c r="B28" s="40">
        <f>IF(B27="", "", B27+1)</f>
        <v>45443</v>
      </c>
      <c r="C28" s="41" t="s">
        <v>27</v>
      </c>
      <c r="D28" s="35"/>
      <c r="E28" s="36"/>
      <c r="F28" s="36"/>
      <c r="G28" s="37"/>
      <c r="H28" s="38">
        <f t="shared" si="1"/>
        <v>0</v>
      </c>
      <c r="I28" s="70"/>
      <c r="J28" s="39">
        <v>0</v>
      </c>
      <c r="K28" s="39">
        <v>0</v>
      </c>
      <c r="L28" s="39">
        <v>0</v>
      </c>
      <c r="M28" s="39">
        <v>0</v>
      </c>
      <c r="N28" s="53">
        <v>0</v>
      </c>
    </row>
    <row r="29" spans="2:14" ht="12.75" customHeight="1" thickBot="1" x14ac:dyDescent="0.3">
      <c r="B29" s="42">
        <f>IF(B28="", "", B28+1)</f>
        <v>45444</v>
      </c>
      <c r="C29" s="43" t="s">
        <v>28</v>
      </c>
      <c r="D29" s="28"/>
      <c r="E29" s="29"/>
      <c r="F29" s="29"/>
      <c r="G29" s="44"/>
      <c r="H29" s="45">
        <f t="shared" si="1"/>
        <v>0</v>
      </c>
      <c r="I29" s="71"/>
      <c r="J29" s="46">
        <v>0</v>
      </c>
      <c r="K29" s="46">
        <v>0</v>
      </c>
      <c r="L29" s="46">
        <v>0</v>
      </c>
      <c r="M29" s="46">
        <v>0</v>
      </c>
      <c r="N29" s="54">
        <v>0</v>
      </c>
    </row>
    <row r="30" spans="2:14" ht="15.75" thickBot="1" x14ac:dyDescent="0.3">
      <c r="B30" s="106" t="s">
        <v>29</v>
      </c>
      <c r="C30" s="107"/>
      <c r="D30" s="107"/>
      <c r="E30" s="107"/>
      <c r="F30" s="107"/>
      <c r="G30" s="108"/>
      <c r="H30" s="47">
        <f>IF((SUM(H23:H29)&lt;=40), (SUM(H23:H29)), 40)</f>
        <v>0</v>
      </c>
      <c r="I30" s="48" t="str">
        <f>IF((SUM(H22:H29)&gt;40),((SUM(H22:H29)-40)),"0.00")</f>
        <v>0.00</v>
      </c>
      <c r="J30" s="49">
        <f>SUM(J23:J29)</f>
        <v>0</v>
      </c>
      <c r="K30" s="49">
        <f>SUM(K23:K29)</f>
        <v>0</v>
      </c>
      <c r="L30" s="49">
        <f>SUM(L23:L29)</f>
        <v>8</v>
      </c>
      <c r="M30" s="49">
        <f>SUM(M23:M29)</f>
        <v>0</v>
      </c>
      <c r="N30" s="55">
        <f>SUM(N23:N29)</f>
        <v>0</v>
      </c>
    </row>
    <row r="31" spans="2:14" ht="12.75" customHeight="1" thickBot="1" x14ac:dyDescent="0.3"/>
    <row r="32" spans="2:14" ht="12.75" customHeight="1" x14ac:dyDescent="0.25">
      <c r="B32" s="56">
        <v>45445</v>
      </c>
      <c r="C32" s="57" t="s">
        <v>22</v>
      </c>
      <c r="D32" s="58"/>
      <c r="E32" s="59"/>
      <c r="F32" s="59"/>
      <c r="G32" s="60"/>
      <c r="H32" s="61">
        <f t="shared" ref="H32:H38" si="2">SUM((E32-D32)+(G32-F32))*24</f>
        <v>0</v>
      </c>
      <c r="I32" s="73"/>
      <c r="J32" s="62">
        <v>0</v>
      </c>
      <c r="K32" s="62">
        <v>0</v>
      </c>
      <c r="L32" s="62">
        <v>0</v>
      </c>
      <c r="M32" s="62">
        <v>0</v>
      </c>
      <c r="N32" s="63">
        <v>0</v>
      </c>
    </row>
    <row r="33" spans="2:14" ht="12.75" customHeight="1" x14ac:dyDescent="0.25">
      <c r="B33" s="33">
        <f>IF(B32, B32+1,"")</f>
        <v>45446</v>
      </c>
      <c r="C33" s="34" t="s">
        <v>23</v>
      </c>
      <c r="D33" s="35"/>
      <c r="E33" s="36"/>
      <c r="F33" s="36"/>
      <c r="G33" s="37"/>
      <c r="H33" s="38">
        <f t="shared" si="2"/>
        <v>0</v>
      </c>
      <c r="I33" s="70"/>
      <c r="J33" s="39">
        <v>0</v>
      </c>
      <c r="K33" s="39">
        <v>0</v>
      </c>
      <c r="L33" s="39">
        <v>0</v>
      </c>
      <c r="M33" s="39">
        <v>0</v>
      </c>
      <c r="N33" s="53">
        <v>0</v>
      </c>
    </row>
    <row r="34" spans="2:14" ht="12.75" customHeight="1" x14ac:dyDescent="0.25">
      <c r="B34" s="40">
        <f>IF(B33="", "", B33+1)</f>
        <v>45447</v>
      </c>
      <c r="C34" s="34" t="s">
        <v>24</v>
      </c>
      <c r="D34" s="35"/>
      <c r="E34" s="36"/>
      <c r="F34" s="36"/>
      <c r="G34" s="37"/>
      <c r="H34" s="38">
        <f t="shared" si="2"/>
        <v>0</v>
      </c>
      <c r="I34" s="70"/>
      <c r="J34" s="39">
        <v>0</v>
      </c>
      <c r="K34" s="39">
        <v>0</v>
      </c>
      <c r="L34" s="39">
        <v>0</v>
      </c>
      <c r="M34" s="39">
        <v>0</v>
      </c>
      <c r="N34" s="53">
        <v>0</v>
      </c>
    </row>
    <row r="35" spans="2:14" ht="12.75" customHeight="1" x14ac:dyDescent="0.25">
      <c r="B35" s="40">
        <f>IF(B34="", "", B34+1)</f>
        <v>45448</v>
      </c>
      <c r="C35" s="34" t="s">
        <v>25</v>
      </c>
      <c r="D35" s="35"/>
      <c r="E35" s="36"/>
      <c r="F35" s="36"/>
      <c r="G35" s="37"/>
      <c r="H35" s="38">
        <f t="shared" si="2"/>
        <v>0</v>
      </c>
      <c r="I35" s="70"/>
      <c r="J35" s="39">
        <v>0</v>
      </c>
      <c r="K35" s="39">
        <v>0</v>
      </c>
      <c r="L35" s="39">
        <v>0</v>
      </c>
      <c r="M35" s="39">
        <v>0</v>
      </c>
      <c r="N35" s="53">
        <v>0</v>
      </c>
    </row>
    <row r="36" spans="2:14" ht="12.75" customHeight="1" x14ac:dyDescent="0.25">
      <c r="B36" s="40">
        <f>IF(B35="", "", B35+1)</f>
        <v>45449</v>
      </c>
      <c r="C36" s="34" t="s">
        <v>26</v>
      </c>
      <c r="D36" s="35"/>
      <c r="E36" s="36"/>
      <c r="F36" s="36"/>
      <c r="G36" s="37"/>
      <c r="H36" s="38">
        <f t="shared" si="2"/>
        <v>0</v>
      </c>
      <c r="I36" s="70"/>
      <c r="J36" s="39">
        <v>0</v>
      </c>
      <c r="K36" s="39">
        <v>0</v>
      </c>
      <c r="L36" s="39">
        <v>0</v>
      </c>
      <c r="M36" s="39">
        <v>0</v>
      </c>
      <c r="N36" s="53">
        <v>0</v>
      </c>
    </row>
    <row r="37" spans="2:14" ht="12.75" customHeight="1" x14ac:dyDescent="0.25">
      <c r="B37" s="40">
        <f>IF(B36="", "", B36+1)</f>
        <v>45450</v>
      </c>
      <c r="C37" s="41" t="s">
        <v>27</v>
      </c>
      <c r="D37" s="35"/>
      <c r="E37" s="36"/>
      <c r="F37" s="36"/>
      <c r="G37" s="37"/>
      <c r="H37" s="38">
        <f t="shared" si="2"/>
        <v>0</v>
      </c>
      <c r="I37" s="70"/>
      <c r="J37" s="39">
        <v>0</v>
      </c>
      <c r="K37" s="39">
        <v>0</v>
      </c>
      <c r="L37" s="39">
        <v>0</v>
      </c>
      <c r="M37" s="39">
        <v>0</v>
      </c>
      <c r="N37" s="53">
        <v>0</v>
      </c>
    </row>
    <row r="38" spans="2:14" ht="12.75" customHeight="1" thickBot="1" x14ac:dyDescent="0.3">
      <c r="B38" s="42">
        <f>IF(B37="", "", B37+1)</f>
        <v>45451</v>
      </c>
      <c r="C38" s="43" t="s">
        <v>28</v>
      </c>
      <c r="D38" s="28"/>
      <c r="E38" s="29"/>
      <c r="F38" s="29"/>
      <c r="G38" s="44"/>
      <c r="H38" s="45">
        <f t="shared" si="2"/>
        <v>0</v>
      </c>
      <c r="I38" s="71"/>
      <c r="J38" s="46">
        <v>0</v>
      </c>
      <c r="K38" s="46">
        <v>0</v>
      </c>
      <c r="L38" s="46">
        <v>0</v>
      </c>
      <c r="M38" s="46">
        <v>0</v>
      </c>
      <c r="N38" s="54">
        <v>0</v>
      </c>
    </row>
    <row r="39" spans="2:14" ht="15.75" thickBot="1" x14ac:dyDescent="0.3">
      <c r="B39" s="106" t="s">
        <v>29</v>
      </c>
      <c r="C39" s="107"/>
      <c r="D39" s="107"/>
      <c r="E39" s="107"/>
      <c r="F39" s="107"/>
      <c r="G39" s="108"/>
      <c r="H39" s="47">
        <f>IF((SUM(H32:H38)&lt;=40), (SUM(H32:H38)), 40)</f>
        <v>0</v>
      </c>
      <c r="I39" s="48" t="str">
        <f>IF((SUM(H31:H38)&gt;40),((SUM(H31:H38)-40)),"0.00")</f>
        <v>0.00</v>
      </c>
      <c r="J39" s="49">
        <f>SUM(J32:J38)</f>
        <v>0</v>
      </c>
      <c r="K39" s="49">
        <f>SUM(K32:K38)</f>
        <v>0</v>
      </c>
      <c r="L39" s="49">
        <f>SUM(L32:L38)</f>
        <v>0</v>
      </c>
      <c r="M39" s="49">
        <f>SUM(M32:M38)</f>
        <v>0</v>
      </c>
      <c r="N39" s="55">
        <f>SUM(N32:N38)</f>
        <v>0</v>
      </c>
    </row>
    <row r="40" spans="2:14" ht="12.75" customHeight="1" thickBot="1" x14ac:dyDescent="0.3"/>
    <row r="41" spans="2:14" ht="12.75" customHeight="1" x14ac:dyDescent="0.25">
      <c r="B41" s="56">
        <v>45452</v>
      </c>
      <c r="C41" s="57" t="s">
        <v>22</v>
      </c>
      <c r="D41" s="58"/>
      <c r="E41" s="59"/>
      <c r="F41" s="59"/>
      <c r="G41" s="60"/>
      <c r="H41" s="61">
        <f t="shared" ref="H41:H47" si="3">SUM((E41-D41)+(G41-F41))*24</f>
        <v>0</v>
      </c>
      <c r="I41" s="73"/>
      <c r="J41" s="62">
        <v>0</v>
      </c>
      <c r="K41" s="62">
        <v>0</v>
      </c>
      <c r="L41" s="62">
        <v>0</v>
      </c>
      <c r="M41" s="62">
        <v>0</v>
      </c>
      <c r="N41" s="63">
        <v>0</v>
      </c>
    </row>
    <row r="42" spans="2:14" ht="12.75" customHeight="1" x14ac:dyDescent="0.25">
      <c r="B42" s="33">
        <f>IF(B41, B41+1,"")</f>
        <v>45453</v>
      </c>
      <c r="C42" s="34" t="s">
        <v>23</v>
      </c>
      <c r="D42" s="35"/>
      <c r="E42" s="36"/>
      <c r="F42" s="36"/>
      <c r="G42" s="37"/>
      <c r="H42" s="38">
        <f t="shared" si="3"/>
        <v>0</v>
      </c>
      <c r="I42" s="70"/>
      <c r="J42" s="39">
        <v>0</v>
      </c>
      <c r="K42" s="39">
        <v>0</v>
      </c>
      <c r="L42" s="39">
        <v>0</v>
      </c>
      <c r="M42" s="39">
        <v>0</v>
      </c>
      <c r="N42" s="53">
        <v>0</v>
      </c>
    </row>
    <row r="43" spans="2:14" ht="12.75" customHeight="1" x14ac:dyDescent="0.25">
      <c r="B43" s="40">
        <f>IF(B42="", "", B42+1)</f>
        <v>45454</v>
      </c>
      <c r="C43" s="34" t="s">
        <v>24</v>
      </c>
      <c r="D43" s="35"/>
      <c r="E43" s="36"/>
      <c r="F43" s="36"/>
      <c r="G43" s="37"/>
      <c r="H43" s="38">
        <f t="shared" si="3"/>
        <v>0</v>
      </c>
      <c r="I43" s="70"/>
      <c r="J43" s="39">
        <v>0</v>
      </c>
      <c r="K43" s="39">
        <v>0</v>
      </c>
      <c r="L43" s="39">
        <v>0</v>
      </c>
      <c r="M43" s="39">
        <v>0</v>
      </c>
      <c r="N43" s="53">
        <v>0</v>
      </c>
    </row>
    <row r="44" spans="2:14" ht="12.75" customHeight="1" x14ac:dyDescent="0.25">
      <c r="B44" s="40">
        <f>IF(B43="", "", B43+1)</f>
        <v>45455</v>
      </c>
      <c r="C44" s="34" t="s">
        <v>25</v>
      </c>
      <c r="D44" s="35"/>
      <c r="E44" s="36"/>
      <c r="F44" s="36"/>
      <c r="G44" s="37"/>
      <c r="H44" s="38">
        <f t="shared" si="3"/>
        <v>0</v>
      </c>
      <c r="I44" s="70"/>
      <c r="J44" s="39">
        <v>0</v>
      </c>
      <c r="K44" s="39">
        <v>0</v>
      </c>
      <c r="L44" s="39">
        <v>0</v>
      </c>
      <c r="M44" s="39">
        <v>0</v>
      </c>
      <c r="N44" s="53">
        <v>0</v>
      </c>
    </row>
    <row r="45" spans="2:14" ht="12.75" customHeight="1" x14ac:dyDescent="0.25">
      <c r="B45" s="40">
        <f>IF(B44="", "", B44+1)</f>
        <v>45456</v>
      </c>
      <c r="C45" s="34" t="s">
        <v>26</v>
      </c>
      <c r="D45" s="35"/>
      <c r="E45" s="36"/>
      <c r="F45" s="36"/>
      <c r="G45" s="37"/>
      <c r="H45" s="38">
        <f t="shared" si="3"/>
        <v>0</v>
      </c>
      <c r="I45" s="70"/>
      <c r="J45" s="39">
        <v>0</v>
      </c>
      <c r="K45" s="39">
        <v>0</v>
      </c>
      <c r="L45" s="39">
        <v>0</v>
      </c>
      <c r="M45" s="39">
        <v>0</v>
      </c>
      <c r="N45" s="53">
        <v>0</v>
      </c>
    </row>
    <row r="46" spans="2:14" ht="12.75" customHeight="1" x14ac:dyDescent="0.25">
      <c r="B46" s="40">
        <f>IF(B45="", "", B45+1)</f>
        <v>45457</v>
      </c>
      <c r="C46" s="41" t="s">
        <v>27</v>
      </c>
      <c r="D46" s="35"/>
      <c r="E46" s="36"/>
      <c r="F46" s="36"/>
      <c r="G46" s="37"/>
      <c r="H46" s="38">
        <f t="shared" si="3"/>
        <v>0</v>
      </c>
      <c r="I46" s="70"/>
      <c r="J46" s="39">
        <v>0</v>
      </c>
      <c r="K46" s="39">
        <v>0</v>
      </c>
      <c r="L46" s="39">
        <v>0</v>
      </c>
      <c r="M46" s="39">
        <v>0</v>
      </c>
      <c r="N46" s="53">
        <v>0</v>
      </c>
    </row>
    <row r="47" spans="2:14" ht="12.75" customHeight="1" thickBot="1" x14ac:dyDescent="0.3">
      <c r="B47" s="42">
        <f>IF(B46="", "", B46+1)</f>
        <v>45458</v>
      </c>
      <c r="C47" s="43" t="s">
        <v>28</v>
      </c>
      <c r="D47" s="28"/>
      <c r="E47" s="29"/>
      <c r="F47" s="29"/>
      <c r="G47" s="44"/>
      <c r="H47" s="45">
        <f t="shared" si="3"/>
        <v>0</v>
      </c>
      <c r="I47" s="71"/>
      <c r="J47" s="46">
        <v>0</v>
      </c>
      <c r="K47" s="46">
        <v>0</v>
      </c>
      <c r="L47" s="46">
        <v>0</v>
      </c>
      <c r="M47" s="46">
        <v>0</v>
      </c>
      <c r="N47" s="54">
        <v>0</v>
      </c>
    </row>
    <row r="48" spans="2:14" ht="15.75" thickBot="1" x14ac:dyDescent="0.3">
      <c r="B48" s="106" t="s">
        <v>29</v>
      </c>
      <c r="C48" s="107"/>
      <c r="D48" s="107"/>
      <c r="E48" s="107"/>
      <c r="F48" s="107"/>
      <c r="G48" s="108"/>
      <c r="H48" s="47">
        <f>IF((SUM(H41:H47)&lt;=40), (SUM(H41:H47)), 40)</f>
        <v>0</v>
      </c>
      <c r="I48" s="48" t="str">
        <f>IF((SUM(H40:H47)&gt;40),((SUM(H40:H47)-40)),"0.00")</f>
        <v>0.00</v>
      </c>
      <c r="J48" s="49">
        <f>SUM(J41:J47)</f>
        <v>0</v>
      </c>
      <c r="K48" s="49">
        <f>SUM(K41:K47)</f>
        <v>0</v>
      </c>
      <c r="L48" s="49">
        <f>SUM(L41:L47)</f>
        <v>0</v>
      </c>
      <c r="M48" s="49">
        <f>SUM(M41:M47)</f>
        <v>0</v>
      </c>
      <c r="N48" s="55">
        <f>SUM(N41:N47)</f>
        <v>0</v>
      </c>
    </row>
    <row r="49" spans="2:14" ht="12.75" customHeight="1" thickBot="1" x14ac:dyDescent="0.3"/>
    <row r="50" spans="2:14" ht="12.75" customHeight="1" x14ac:dyDescent="0.25">
      <c r="B50" s="56">
        <v>45459</v>
      </c>
      <c r="C50" s="57" t="s">
        <v>22</v>
      </c>
      <c r="D50" s="58"/>
      <c r="E50" s="59"/>
      <c r="F50" s="59"/>
      <c r="G50" s="60"/>
      <c r="H50" s="61">
        <f t="shared" ref="H50:H56" si="4">SUM((E50-D50)+(G50-F50))*24</f>
        <v>0</v>
      </c>
      <c r="I50" s="73"/>
      <c r="J50" s="62">
        <v>0</v>
      </c>
      <c r="K50" s="62">
        <v>0</v>
      </c>
      <c r="L50" s="62">
        <v>0</v>
      </c>
      <c r="M50" s="62">
        <v>0</v>
      </c>
      <c r="N50" s="63">
        <v>0</v>
      </c>
    </row>
    <row r="51" spans="2:14" ht="12.75" customHeight="1" x14ac:dyDescent="0.25">
      <c r="B51" s="33">
        <f>IF(B50, B50+1,"")</f>
        <v>45460</v>
      </c>
      <c r="C51" s="34" t="s">
        <v>23</v>
      </c>
      <c r="D51" s="35"/>
      <c r="E51" s="36"/>
      <c r="F51" s="36"/>
      <c r="G51" s="37"/>
      <c r="H51" s="38">
        <f t="shared" si="4"/>
        <v>0</v>
      </c>
      <c r="I51" s="70"/>
      <c r="J51" s="39">
        <v>0</v>
      </c>
      <c r="K51" s="39">
        <v>0</v>
      </c>
      <c r="L51" s="39">
        <v>0</v>
      </c>
      <c r="M51" s="39">
        <v>0</v>
      </c>
      <c r="N51" s="53">
        <v>0</v>
      </c>
    </row>
    <row r="52" spans="2:14" ht="12.75" customHeight="1" thickBot="1" x14ac:dyDescent="0.3">
      <c r="B52" s="40">
        <f>IF(B51="", "", B51+1)</f>
        <v>45461</v>
      </c>
      <c r="C52" s="34" t="s">
        <v>24</v>
      </c>
      <c r="D52" s="35"/>
      <c r="E52" s="36"/>
      <c r="F52" s="36"/>
      <c r="G52" s="37"/>
      <c r="H52" s="38">
        <f t="shared" si="4"/>
        <v>0</v>
      </c>
      <c r="I52" s="70"/>
      <c r="J52" s="39">
        <v>0</v>
      </c>
      <c r="K52" s="39">
        <v>0</v>
      </c>
      <c r="L52" s="39">
        <v>0</v>
      </c>
      <c r="M52" s="39">
        <v>0</v>
      </c>
      <c r="N52" s="53">
        <v>0</v>
      </c>
    </row>
    <row r="53" spans="2:14" ht="12.75" hidden="1" customHeight="1" x14ac:dyDescent="0.25">
      <c r="B53" s="40">
        <f>IF(B52="", "", B52+1)</f>
        <v>45462</v>
      </c>
      <c r="C53" s="34" t="s">
        <v>25</v>
      </c>
      <c r="D53" s="35"/>
      <c r="E53" s="36"/>
      <c r="F53" s="36"/>
      <c r="G53" s="37"/>
      <c r="H53" s="38">
        <f t="shared" si="4"/>
        <v>0</v>
      </c>
      <c r="I53" s="70"/>
      <c r="J53" s="39">
        <v>0</v>
      </c>
      <c r="K53" s="39">
        <v>0</v>
      </c>
      <c r="L53" s="39">
        <v>0</v>
      </c>
      <c r="M53" s="39">
        <v>0</v>
      </c>
      <c r="N53" s="53">
        <v>0</v>
      </c>
    </row>
    <row r="54" spans="2:14" ht="12.75" hidden="1" customHeight="1" x14ac:dyDescent="0.25">
      <c r="B54" s="40">
        <f>IF(B53="", "", B53+1)</f>
        <v>45463</v>
      </c>
      <c r="C54" s="34" t="s">
        <v>26</v>
      </c>
      <c r="D54" s="35"/>
      <c r="E54" s="36"/>
      <c r="F54" s="36"/>
      <c r="G54" s="37"/>
      <c r="H54" s="38">
        <f t="shared" si="4"/>
        <v>0</v>
      </c>
      <c r="I54" s="70"/>
      <c r="J54" s="39">
        <v>0</v>
      </c>
      <c r="K54" s="39">
        <v>0</v>
      </c>
      <c r="L54" s="39">
        <v>0</v>
      </c>
      <c r="M54" s="39">
        <v>0</v>
      </c>
      <c r="N54" s="53">
        <v>0</v>
      </c>
    </row>
    <row r="55" spans="2:14" ht="12.75" hidden="1" customHeight="1" x14ac:dyDescent="0.25">
      <c r="B55" s="40">
        <f>IF(B54="", "", B54+1)</f>
        <v>45464</v>
      </c>
      <c r="C55" s="41" t="s">
        <v>27</v>
      </c>
      <c r="D55" s="35"/>
      <c r="E55" s="36"/>
      <c r="F55" s="36"/>
      <c r="G55" s="37"/>
      <c r="H55" s="38">
        <f t="shared" si="4"/>
        <v>0</v>
      </c>
      <c r="I55" s="70"/>
      <c r="J55" s="39">
        <v>0</v>
      </c>
      <c r="K55" s="39">
        <v>0</v>
      </c>
      <c r="L55" s="39">
        <v>0</v>
      </c>
      <c r="M55" s="39">
        <v>0</v>
      </c>
      <c r="N55" s="53">
        <v>0</v>
      </c>
    </row>
    <row r="56" spans="2:14" ht="12.75" hidden="1" customHeight="1" thickBot="1" x14ac:dyDescent="0.3">
      <c r="B56" s="42">
        <f>IF(B55="", "", B55+1)</f>
        <v>45465</v>
      </c>
      <c r="C56" s="43" t="s">
        <v>28</v>
      </c>
      <c r="D56" s="28"/>
      <c r="E56" s="29"/>
      <c r="F56" s="29"/>
      <c r="G56" s="44"/>
      <c r="H56" s="45">
        <f t="shared" si="4"/>
        <v>0</v>
      </c>
      <c r="I56" s="71"/>
      <c r="J56" s="46">
        <v>0</v>
      </c>
      <c r="K56" s="46">
        <v>0</v>
      </c>
      <c r="L56" s="46">
        <v>0</v>
      </c>
      <c r="M56" s="46">
        <v>0</v>
      </c>
      <c r="N56" s="54">
        <v>0</v>
      </c>
    </row>
    <row r="57" spans="2:14" ht="15.75" thickBot="1" x14ac:dyDescent="0.3">
      <c r="B57" s="106" t="s">
        <v>29</v>
      </c>
      <c r="C57" s="107"/>
      <c r="D57" s="107"/>
      <c r="E57" s="107"/>
      <c r="F57" s="107"/>
      <c r="G57" s="108"/>
      <c r="H57" s="47">
        <f>IF((SUM(H50:H56)&lt;=40), (SUM(H50:H56)), 40)</f>
        <v>0</v>
      </c>
      <c r="I57" s="48" t="str">
        <f>IF((SUM(H49:H56)&gt;40),((SUM(H49:H56)-40)),"0.00")</f>
        <v>0.00</v>
      </c>
      <c r="J57" s="49">
        <f>SUM(J50:J56)</f>
        <v>0</v>
      </c>
      <c r="K57" s="49">
        <f>SUM(K50:K56)</f>
        <v>0</v>
      </c>
      <c r="L57" s="49">
        <f>SUM(L50:L56)</f>
        <v>0</v>
      </c>
      <c r="M57" s="49">
        <f>SUM(M50:M56)</f>
        <v>0</v>
      </c>
      <c r="N57" s="55">
        <f>SUM(N50:N56)</f>
        <v>0</v>
      </c>
    </row>
    <row r="58" spans="2:14" ht="12.75" hidden="1" customHeight="1" thickBot="1" x14ac:dyDescent="0.3"/>
    <row r="59" spans="2:14" ht="12.75" hidden="1" customHeight="1" x14ac:dyDescent="0.25">
      <c r="B59" s="56">
        <v>45466</v>
      </c>
      <c r="C59" s="57" t="s">
        <v>22</v>
      </c>
      <c r="D59" s="58"/>
      <c r="E59" s="59"/>
      <c r="F59" s="59"/>
      <c r="G59" s="60"/>
      <c r="H59" s="61">
        <f t="shared" ref="H59:H65" si="5">SUM((E59-D59)+(G59-F59))*24</f>
        <v>0</v>
      </c>
      <c r="I59" s="73"/>
      <c r="J59" s="62">
        <v>0</v>
      </c>
      <c r="K59" s="62">
        <v>0</v>
      </c>
      <c r="L59" s="62">
        <v>0</v>
      </c>
      <c r="M59" s="62">
        <v>0</v>
      </c>
      <c r="N59" s="63">
        <v>0</v>
      </c>
    </row>
    <row r="60" spans="2:14" ht="12.75" hidden="1" customHeight="1" x14ac:dyDescent="0.25">
      <c r="B60" s="33">
        <f>IF(B59, B59+1,"")</f>
        <v>45467</v>
      </c>
      <c r="C60" s="34" t="s">
        <v>23</v>
      </c>
      <c r="D60" s="35"/>
      <c r="E60" s="36"/>
      <c r="F60" s="36"/>
      <c r="G60" s="37"/>
      <c r="H60" s="38">
        <f t="shared" si="5"/>
        <v>0</v>
      </c>
      <c r="I60" s="70"/>
      <c r="J60" s="39">
        <v>0</v>
      </c>
      <c r="K60" s="39">
        <v>0</v>
      </c>
      <c r="L60" s="39">
        <v>0</v>
      </c>
      <c r="M60" s="39">
        <v>0</v>
      </c>
      <c r="N60" s="53">
        <v>0</v>
      </c>
    </row>
    <row r="61" spans="2:14" ht="12.75" hidden="1" customHeight="1" x14ac:dyDescent="0.25">
      <c r="B61" s="40">
        <f>IF(B60="", "", B60+1)</f>
        <v>45468</v>
      </c>
      <c r="C61" s="34" t="s">
        <v>24</v>
      </c>
      <c r="D61" s="35"/>
      <c r="E61" s="36"/>
      <c r="F61" s="36"/>
      <c r="G61" s="37"/>
      <c r="H61" s="38">
        <f t="shared" si="5"/>
        <v>0</v>
      </c>
      <c r="I61" s="70"/>
      <c r="J61" s="39">
        <v>0</v>
      </c>
      <c r="K61" s="39">
        <v>0</v>
      </c>
      <c r="L61" s="39">
        <v>0</v>
      </c>
      <c r="M61" s="39">
        <v>0</v>
      </c>
      <c r="N61" s="53">
        <v>0</v>
      </c>
    </row>
    <row r="62" spans="2:14" ht="12.75" hidden="1" customHeight="1" x14ac:dyDescent="0.25">
      <c r="B62" s="40">
        <f>IF(B61="", "", B61+1)</f>
        <v>45469</v>
      </c>
      <c r="C62" s="34" t="s">
        <v>25</v>
      </c>
      <c r="D62" s="35"/>
      <c r="E62" s="36"/>
      <c r="F62" s="36"/>
      <c r="G62" s="37"/>
      <c r="H62" s="38">
        <f t="shared" si="5"/>
        <v>0</v>
      </c>
      <c r="I62" s="70"/>
      <c r="J62" s="39">
        <v>0</v>
      </c>
      <c r="K62" s="39">
        <v>0</v>
      </c>
      <c r="L62" s="39">
        <v>0</v>
      </c>
      <c r="M62" s="39">
        <v>0</v>
      </c>
      <c r="N62" s="53">
        <v>0</v>
      </c>
    </row>
    <row r="63" spans="2:14" ht="12.75" hidden="1" customHeight="1" x14ac:dyDescent="0.25">
      <c r="B63" s="40">
        <f>IF(B62="", "", B62+1)</f>
        <v>45470</v>
      </c>
      <c r="C63" s="34" t="s">
        <v>26</v>
      </c>
      <c r="D63" s="35"/>
      <c r="E63" s="36"/>
      <c r="F63" s="36"/>
      <c r="G63" s="37"/>
      <c r="H63" s="38">
        <f t="shared" si="5"/>
        <v>0</v>
      </c>
      <c r="I63" s="70"/>
      <c r="J63" s="39">
        <v>0</v>
      </c>
      <c r="K63" s="39">
        <v>0</v>
      </c>
      <c r="L63" s="39">
        <v>0</v>
      </c>
      <c r="M63" s="39">
        <v>0</v>
      </c>
      <c r="N63" s="53">
        <v>0</v>
      </c>
    </row>
    <row r="64" spans="2:14" ht="12.75" hidden="1" customHeight="1" x14ac:dyDescent="0.25">
      <c r="B64" s="40">
        <f>IF(B63="", "", B63+1)</f>
        <v>45471</v>
      </c>
      <c r="C64" s="41" t="s">
        <v>27</v>
      </c>
      <c r="D64" s="35"/>
      <c r="E64" s="36"/>
      <c r="F64" s="36"/>
      <c r="G64" s="37"/>
      <c r="H64" s="38">
        <f t="shared" si="5"/>
        <v>0</v>
      </c>
      <c r="I64" s="70"/>
      <c r="J64" s="39">
        <v>0</v>
      </c>
      <c r="K64" s="39">
        <v>0</v>
      </c>
      <c r="L64" s="39">
        <v>0</v>
      </c>
      <c r="M64" s="39">
        <v>0</v>
      </c>
      <c r="N64" s="53">
        <v>0</v>
      </c>
    </row>
    <row r="65" spans="2:14" ht="12.75" hidden="1" customHeight="1" thickBot="1" x14ac:dyDescent="0.3">
      <c r="B65" s="42">
        <f>IF(B64="", "", B64+1)</f>
        <v>45472</v>
      </c>
      <c r="C65" s="43" t="s">
        <v>28</v>
      </c>
      <c r="D65" s="28"/>
      <c r="E65" s="29"/>
      <c r="F65" s="29"/>
      <c r="G65" s="44"/>
      <c r="H65" s="45">
        <f t="shared" si="5"/>
        <v>0</v>
      </c>
      <c r="I65" s="71"/>
      <c r="J65" s="46">
        <v>0</v>
      </c>
      <c r="K65" s="46">
        <v>0</v>
      </c>
      <c r="L65" s="46">
        <v>0</v>
      </c>
      <c r="M65" s="46">
        <v>0</v>
      </c>
      <c r="N65" s="54">
        <v>0</v>
      </c>
    </row>
    <row r="66" spans="2:14" ht="15.75" hidden="1" thickBot="1" x14ac:dyDescent="0.3">
      <c r="B66" s="106" t="s">
        <v>29</v>
      </c>
      <c r="C66" s="107"/>
      <c r="D66" s="107"/>
      <c r="E66" s="107"/>
      <c r="F66" s="107"/>
      <c r="G66" s="108"/>
      <c r="H66" s="47">
        <f>IF((SUM(H59:H65)&lt;=40), (SUM(H59:H65)), 40)</f>
        <v>0</v>
      </c>
      <c r="I66" s="48" t="str">
        <f>IF((SUM(H58:H65)&gt;40),((SUM(H58:H65)-40)),"0.00")</f>
        <v>0.00</v>
      </c>
      <c r="J66" s="49">
        <f>SUM(J59:J65)</f>
        <v>0</v>
      </c>
      <c r="K66" s="49">
        <f>SUM(K59:K65)</f>
        <v>0</v>
      </c>
      <c r="L66" s="49">
        <f>SUM(L59:L65)</f>
        <v>0</v>
      </c>
      <c r="M66" s="49">
        <f>SUM(M59:M65)</f>
        <v>0</v>
      </c>
      <c r="N66" s="55">
        <f>SUM(N59:N65)</f>
        <v>0</v>
      </c>
    </row>
    <row r="67" spans="2:14" ht="12.75" customHeight="1" thickBot="1" x14ac:dyDescent="0.3"/>
    <row r="68" spans="2:14" ht="15.75" thickBot="1" x14ac:dyDescent="0.3">
      <c r="B68" s="130" t="s">
        <v>30</v>
      </c>
      <c r="C68" s="131"/>
      <c r="D68" s="131"/>
      <c r="E68" s="131"/>
      <c r="F68" s="131"/>
      <c r="G68" s="132"/>
      <c r="H68" s="47">
        <f xml:space="preserve"> SUM(H21,H30,H39,H48,H57,H66)</f>
        <v>0</v>
      </c>
      <c r="I68" s="47">
        <f t="shared" ref="I68:N68" si="6" xml:space="preserve"> SUM(I21,I30,I39,I48,I57,I66)</f>
        <v>0</v>
      </c>
      <c r="J68" s="47">
        <f t="shared" si="6"/>
        <v>0</v>
      </c>
      <c r="K68" s="47">
        <f t="shared" si="6"/>
        <v>0</v>
      </c>
      <c r="L68" s="47">
        <f t="shared" si="6"/>
        <v>8</v>
      </c>
      <c r="M68" s="47">
        <f t="shared" si="6"/>
        <v>0</v>
      </c>
      <c r="N68" s="91">
        <f t="shared" si="6"/>
        <v>0</v>
      </c>
    </row>
    <row r="69" spans="2:14" ht="7.5" customHeight="1" x14ac:dyDescent="0.25">
      <c r="B69" s="87"/>
      <c r="C69" s="87"/>
      <c r="D69" s="87"/>
      <c r="E69" s="87"/>
      <c r="F69" s="87"/>
      <c r="G69" s="87"/>
      <c r="H69" s="88"/>
      <c r="I69" s="89"/>
      <c r="J69" s="89"/>
      <c r="K69" s="89"/>
      <c r="L69" s="89"/>
      <c r="M69" s="89"/>
      <c r="N69" s="89"/>
    </row>
    <row r="70" spans="2:14" ht="12.75" customHeight="1" x14ac:dyDescent="0.25">
      <c r="L70" s="66"/>
      <c r="M70" s="67" t="s">
        <v>37</v>
      </c>
      <c r="N70" s="68">
        <f>SUM(H68:M68)</f>
        <v>8</v>
      </c>
    </row>
    <row r="71" spans="2:14" ht="12.75" customHeight="1" x14ac:dyDescent="0.25">
      <c r="L71" s="66"/>
      <c r="M71" s="67" t="s">
        <v>38</v>
      </c>
      <c r="N71" s="81">
        <f>SUM(N70-J68-K68-L68-M68-N68)*0.01</f>
        <v>0</v>
      </c>
    </row>
    <row r="72" spans="2:14" ht="7.5" customHeight="1" x14ac:dyDescent="0.25"/>
    <row r="73" spans="2:14" ht="30" customHeight="1" x14ac:dyDescent="0.25">
      <c r="B73" s="74" t="s">
        <v>31</v>
      </c>
      <c r="C73" s="133" t="s">
        <v>47</v>
      </c>
      <c r="D73" s="134"/>
      <c r="E73" s="134"/>
      <c r="F73" s="134"/>
      <c r="G73" s="134"/>
      <c r="H73" s="134"/>
      <c r="I73" s="134"/>
      <c r="J73" s="134"/>
      <c r="K73" s="134"/>
      <c r="L73" s="135"/>
    </row>
    <row r="74" spans="2:14" x14ac:dyDescent="0.25">
      <c r="B74" s="75"/>
      <c r="C74" s="75"/>
      <c r="D74" s="2"/>
      <c r="E74" s="2"/>
      <c r="F74" s="2"/>
      <c r="G74" s="2"/>
      <c r="H74" s="76"/>
      <c r="I74" s="77"/>
      <c r="J74" s="77"/>
      <c r="K74" s="76"/>
      <c r="L74" s="76"/>
    </row>
    <row r="75" spans="2:14" x14ac:dyDescent="0.25">
      <c r="B75" s="124" t="s">
        <v>32</v>
      </c>
      <c r="C75" s="124"/>
      <c r="D75" s="124"/>
      <c r="E75" s="125" t="s">
        <v>33</v>
      </c>
      <c r="F75" s="125"/>
      <c r="G75" s="125"/>
      <c r="H75" s="125"/>
      <c r="I75" s="78" t="s">
        <v>34</v>
      </c>
      <c r="J75" s="126"/>
      <c r="K75" s="126"/>
      <c r="L75" s="79"/>
    </row>
    <row r="76" spans="2:14" x14ac:dyDescent="0.25">
      <c r="B76" s="80"/>
      <c r="C76" s="80"/>
      <c r="D76" s="80"/>
      <c r="E76" s="2"/>
      <c r="F76" s="2"/>
      <c r="G76" s="2"/>
      <c r="H76" s="76"/>
      <c r="I76" s="77"/>
      <c r="J76" s="77"/>
      <c r="K76" s="76"/>
      <c r="L76" s="76"/>
    </row>
    <row r="77" spans="2:14" x14ac:dyDescent="0.25">
      <c r="B77" s="124" t="s">
        <v>35</v>
      </c>
      <c r="C77" s="124"/>
      <c r="D77" s="124"/>
      <c r="E77" s="125" t="s">
        <v>33</v>
      </c>
      <c r="F77" s="125"/>
      <c r="G77" s="125"/>
      <c r="H77" s="125"/>
      <c r="I77" s="78" t="s">
        <v>34</v>
      </c>
      <c r="J77" s="126"/>
      <c r="K77" s="126"/>
      <c r="L77" s="79"/>
    </row>
    <row r="81" spans="2:15" ht="15.75" thickBot="1" x14ac:dyDescent="0.3"/>
    <row r="82" spans="2:15" ht="157.5" customHeight="1" thickBot="1" x14ac:dyDescent="0.3">
      <c r="B82" s="127" t="s">
        <v>39</v>
      </c>
      <c r="C82" s="128"/>
      <c r="D82" s="128"/>
      <c r="E82" s="128"/>
      <c r="F82" s="128"/>
      <c r="G82" s="128"/>
      <c r="H82" s="128"/>
      <c r="I82" s="128"/>
      <c r="J82" s="128"/>
      <c r="K82" s="128"/>
      <c r="L82" s="128"/>
      <c r="M82" s="128"/>
      <c r="N82" s="128"/>
      <c r="O82" s="129"/>
    </row>
  </sheetData>
  <mergeCells count="35">
    <mergeCell ref="B77:D77"/>
    <mergeCell ref="E77:H77"/>
    <mergeCell ref="J77:K77"/>
    <mergeCell ref="B82:O82"/>
    <mergeCell ref="B66:G66"/>
    <mergeCell ref="B68:G68"/>
    <mergeCell ref="C73:L73"/>
    <mergeCell ref="B75:D75"/>
    <mergeCell ref="E75:H75"/>
    <mergeCell ref="J75:K75"/>
    <mergeCell ref="B57:G57"/>
    <mergeCell ref="K8:K9"/>
    <mergeCell ref="L8:L9"/>
    <mergeCell ref="M8:M9"/>
    <mergeCell ref="C9:D9"/>
    <mergeCell ref="F9:H9"/>
    <mergeCell ref="B11:B12"/>
    <mergeCell ref="C11:C12"/>
    <mergeCell ref="D11:G11"/>
    <mergeCell ref="H11:N11"/>
    <mergeCell ref="B13:E13"/>
    <mergeCell ref="B21:G21"/>
    <mergeCell ref="B30:G30"/>
    <mergeCell ref="B39:G39"/>
    <mergeCell ref="B48:G48"/>
    <mergeCell ref="B1:N1"/>
    <mergeCell ref="B2:N2"/>
    <mergeCell ref="K4:M4"/>
    <mergeCell ref="C5:D5"/>
    <mergeCell ref="F5:H5"/>
    <mergeCell ref="K6:K7"/>
    <mergeCell ref="L6:L7"/>
    <mergeCell ref="M6:M7"/>
    <mergeCell ref="C7:D7"/>
    <mergeCell ref="F7:H7"/>
  </mergeCells>
  <dataValidations count="7">
    <dataValidation type="custom" allowBlank="1" showInputMessage="1" showErrorMessage="1" sqref="J57:N57 J66:N66" xr:uid="{00000000-0002-0000-0500-000000000000}">
      <formula1>NOT(H74)</formula1>
    </dataValidation>
    <dataValidation type="custom" allowBlank="1" showInputMessage="1" showErrorMessage="1" prompt="Sick/Vaca/Holiday time plus total weekly hours (box H18) should be less than or equal to 40 total hours." sqref="J28:N29 J37:N38 J46:N47 J19:N20" xr:uid="{00000000-0002-0000-0500-000001000000}">
      <formula1>NOT(H25)</formula1>
    </dataValidation>
    <dataValidation type="custom" allowBlank="1" showInputMessage="1" showErrorMessage="1" sqref="J30:N30 J39:N39 J48:N48 J21:N21" xr:uid="{00000000-0002-0000-0500-000002000000}">
      <formula1>NOT(H28)</formula1>
    </dataValidation>
    <dataValidation showDropDown="1" showInputMessage="1" showErrorMessage="1" prompt="Input Start Date of Week 1_x000a_" sqref="B14 B23 B32 B41 B50 B59" xr:uid="{00000000-0002-0000-0500-000003000000}"/>
    <dataValidation type="time" allowBlank="1" showInputMessage="1" showErrorMessage="1" errorTitle="Invalid Data Entry" error="Please enter time with format between 0:00 and 23:59." sqref="D50:G56 D23:G29 D32:G38 D41:G47 D14:G20 D59:G65" xr:uid="{00000000-0002-0000-0500-000004000000}">
      <formula1>0</formula1>
      <formula2>0.999305555555556</formula2>
    </dataValidation>
    <dataValidation type="custom" allowBlank="1" showInputMessage="1" showErrorMessage="1" prompt="Sick/Vaca/Holiday time plus total weekly hours (box H18) should be less than or equal to 40 total hours." sqref="J59:N65 J32:N36 J41:N45 J14:N18 J50:N56 J23:N27" xr:uid="{00000000-0002-0000-0500-000005000000}">
      <formula1>NOT(H21)</formula1>
    </dataValidation>
    <dataValidation allowBlank="1" showInputMessage="1" showErrorMessage="1" prompt="Sick/Vaca/Holiday time plus total weekly hours (box H27) should be less than or equal to 40 total hours." sqref="K13" xr:uid="{00000000-0002-0000-0500-000006000000}"/>
  </dataValidations>
  <printOptions horizontalCentered="1"/>
  <pageMargins left="0.25" right="0.25" top="0.5" bottom="0.5" header="0.3" footer="0.3"/>
  <pageSetup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O82"/>
  <sheetViews>
    <sheetView zoomScale="109" zoomScaleNormal="109" workbookViewId="0">
      <selection activeCell="F5" sqref="F5:H5"/>
    </sheetView>
  </sheetViews>
  <sheetFormatPr defaultRowHeight="15" x14ac:dyDescent="0.25"/>
  <cols>
    <col min="1" max="1" width="1.140625" customWidth="1"/>
    <col min="2" max="2" width="12" bestFit="1" customWidth="1"/>
    <col min="3" max="3" width="10.140625" bestFit="1" customWidth="1"/>
    <col min="5" max="5" width="9.85546875" bestFit="1" customWidth="1"/>
    <col min="9" max="10" width="6.140625" customWidth="1"/>
    <col min="11" max="11" width="7.28515625" bestFit="1" customWidth="1"/>
    <col min="12" max="12" width="10" bestFit="1" customWidth="1"/>
    <col min="13" max="13" width="9.42578125" customWidth="1"/>
    <col min="14" max="14" width="8.28515625" customWidth="1"/>
  </cols>
  <sheetData>
    <row r="1" spans="2:14" ht="21" x14ac:dyDescent="0.25">
      <c r="B1" s="103" t="s">
        <v>36</v>
      </c>
      <c r="C1" s="103"/>
      <c r="D1" s="103"/>
      <c r="E1" s="103"/>
      <c r="F1" s="103"/>
      <c r="G1" s="103"/>
      <c r="H1" s="103"/>
      <c r="I1" s="103"/>
      <c r="J1" s="103"/>
      <c r="K1" s="103"/>
      <c r="L1" s="103"/>
      <c r="M1" s="103"/>
      <c r="N1" s="103"/>
    </row>
    <row r="2" spans="2:14" ht="21" customHeight="1" x14ac:dyDescent="0.3">
      <c r="B2" s="104" t="s">
        <v>65</v>
      </c>
      <c r="C2" s="104"/>
      <c r="D2" s="104"/>
      <c r="E2" s="104"/>
      <c r="F2" s="104"/>
      <c r="G2" s="104"/>
      <c r="H2" s="104"/>
      <c r="I2" s="104"/>
      <c r="J2" s="104"/>
      <c r="K2" s="104"/>
      <c r="L2" s="104"/>
      <c r="M2" s="104"/>
      <c r="N2" s="104"/>
    </row>
    <row r="3" spans="2:14" ht="7.5" customHeight="1" x14ac:dyDescent="0.25"/>
    <row r="4" spans="2:14" ht="15.75" thickBot="1" x14ac:dyDescent="0.3">
      <c r="B4" s="1"/>
      <c r="C4" s="1"/>
      <c r="D4" s="1"/>
      <c r="E4" s="1"/>
      <c r="F4" s="2"/>
      <c r="G4" s="2"/>
      <c r="H4" s="2"/>
      <c r="I4" s="3"/>
      <c r="J4" s="4"/>
      <c r="K4" s="105" t="s">
        <v>0</v>
      </c>
      <c r="L4" s="105"/>
      <c r="M4" s="105"/>
    </row>
    <row r="5" spans="2:14" x14ac:dyDescent="0.25">
      <c r="B5" s="5" t="s">
        <v>1</v>
      </c>
      <c r="C5" s="100"/>
      <c r="D5" s="101"/>
      <c r="E5" s="5" t="s">
        <v>2</v>
      </c>
      <c r="F5" s="100"/>
      <c r="G5" s="102"/>
      <c r="H5" s="101"/>
      <c r="I5" s="6"/>
      <c r="J5" s="6"/>
      <c r="K5" s="7" t="s">
        <v>3</v>
      </c>
      <c r="L5" s="8" t="s">
        <v>4</v>
      </c>
      <c r="M5" s="9" t="s">
        <v>5</v>
      </c>
    </row>
    <row r="6" spans="2:14" ht="6" customHeight="1" x14ac:dyDescent="0.25">
      <c r="B6" s="5"/>
      <c r="C6" s="10"/>
      <c r="D6" s="11"/>
      <c r="E6" s="11"/>
      <c r="F6" s="11"/>
      <c r="G6" s="12"/>
      <c r="H6" s="13"/>
      <c r="I6" s="3"/>
      <c r="J6" s="6"/>
      <c r="K6" s="136">
        <f>SUM('5.19.24-6.18.24'!M6:M7)</f>
        <v>0</v>
      </c>
      <c r="L6" s="139">
        <f>SUM('5.19.24-6.18.24'!L6:L7)</f>
        <v>0</v>
      </c>
      <c r="M6" s="98">
        <f>SUM((K6-K68)+L6)</f>
        <v>0</v>
      </c>
    </row>
    <row r="7" spans="2:14" x14ac:dyDescent="0.25">
      <c r="B7" s="5" t="s">
        <v>6</v>
      </c>
      <c r="C7" s="100"/>
      <c r="D7" s="101"/>
      <c r="E7" s="14" t="s">
        <v>7</v>
      </c>
      <c r="F7" s="100"/>
      <c r="G7" s="102"/>
      <c r="H7" s="101"/>
      <c r="I7" s="6"/>
      <c r="J7" s="90" t="s">
        <v>42</v>
      </c>
      <c r="K7" s="137"/>
      <c r="L7" s="140"/>
      <c r="M7" s="99"/>
    </row>
    <row r="8" spans="2:14" ht="7.5" customHeight="1" x14ac:dyDescent="0.25">
      <c r="B8" s="15"/>
      <c r="C8" s="10"/>
      <c r="D8" s="11"/>
      <c r="E8" s="11"/>
      <c r="F8" s="11"/>
      <c r="G8" s="12"/>
      <c r="H8" s="13"/>
      <c r="I8" s="6"/>
      <c r="J8" s="90"/>
      <c r="K8" s="136">
        <f>SUM('5.19.24-6.18.24'!M8:M9)</f>
        <v>48</v>
      </c>
      <c r="L8" s="139">
        <f>SUM('5.19.24-6.18.24'!L8:L9)</f>
        <v>8</v>
      </c>
      <c r="M8" s="98">
        <f>SUM((K8-J68)+L8)</f>
        <v>56</v>
      </c>
    </row>
    <row r="9" spans="2:14" ht="15.75" thickBot="1" x14ac:dyDescent="0.3">
      <c r="B9" s="5" t="s">
        <v>40</v>
      </c>
      <c r="C9" s="110" t="s">
        <v>64</v>
      </c>
      <c r="D9" s="111"/>
      <c r="E9" s="14" t="s">
        <v>8</v>
      </c>
      <c r="F9" s="110"/>
      <c r="G9" s="112"/>
      <c r="H9" s="111"/>
      <c r="I9" s="6"/>
      <c r="J9" s="90" t="s">
        <v>43</v>
      </c>
      <c r="K9" s="141"/>
      <c r="L9" s="142"/>
      <c r="M9" s="109"/>
    </row>
    <row r="10" spans="2:14" ht="15.75" thickBot="1" x14ac:dyDescent="0.3"/>
    <row r="11" spans="2:14" ht="15.75" customHeight="1" x14ac:dyDescent="0.25">
      <c r="B11" s="113" t="s">
        <v>9</v>
      </c>
      <c r="C11" s="115" t="s">
        <v>10</v>
      </c>
      <c r="D11" s="116" t="s">
        <v>11</v>
      </c>
      <c r="E11" s="117"/>
      <c r="F11" s="117"/>
      <c r="G11" s="118"/>
      <c r="H11" s="119" t="s">
        <v>41</v>
      </c>
      <c r="I11" s="120"/>
      <c r="J11" s="120"/>
      <c r="K11" s="120"/>
      <c r="L11" s="120"/>
      <c r="M11" s="120"/>
      <c r="N11" s="121"/>
    </row>
    <row r="12" spans="2:14" ht="15.75" thickBot="1" x14ac:dyDescent="0.3">
      <c r="B12" s="114"/>
      <c r="C12" s="109"/>
      <c r="D12" s="16" t="s">
        <v>12</v>
      </c>
      <c r="E12" s="17" t="s">
        <v>13</v>
      </c>
      <c r="F12" s="17" t="s">
        <v>12</v>
      </c>
      <c r="G12" s="18" t="s">
        <v>13</v>
      </c>
      <c r="H12" s="82" t="s">
        <v>14</v>
      </c>
      <c r="I12" s="83" t="s">
        <v>15</v>
      </c>
      <c r="J12" s="84" t="s">
        <v>16</v>
      </c>
      <c r="K12" s="84" t="s">
        <v>17</v>
      </c>
      <c r="L12" s="19" t="s">
        <v>18</v>
      </c>
      <c r="M12" s="85" t="s">
        <v>20</v>
      </c>
      <c r="N12" s="86" t="s">
        <v>19</v>
      </c>
    </row>
    <row r="13" spans="2:14" x14ac:dyDescent="0.25">
      <c r="B13" s="122" t="s">
        <v>21</v>
      </c>
      <c r="C13" s="123"/>
      <c r="D13" s="123"/>
      <c r="E13" s="123"/>
      <c r="F13" s="24"/>
      <c r="G13" s="24"/>
      <c r="H13" s="25">
        <f>SUM('5.19.24-6.18.24'!H57)</f>
        <v>0</v>
      </c>
      <c r="I13" s="72"/>
      <c r="J13" s="20"/>
      <c r="K13" s="21"/>
      <c r="L13" s="22"/>
      <c r="M13" s="23"/>
      <c r="N13" s="51"/>
    </row>
    <row r="14" spans="2:14" ht="12.75" hidden="1" customHeight="1" x14ac:dyDescent="0.25">
      <c r="B14" s="26">
        <v>45459</v>
      </c>
      <c r="C14" s="27" t="s">
        <v>22</v>
      </c>
      <c r="D14" s="28"/>
      <c r="E14" s="29"/>
      <c r="F14" s="29"/>
      <c r="G14" s="30"/>
      <c r="H14" s="31">
        <f t="shared" ref="H14:H20" si="0">SUM((E14-D14)+(G14-F14))*24</f>
        <v>0</v>
      </c>
      <c r="I14" s="69"/>
      <c r="J14" s="32">
        <v>0</v>
      </c>
      <c r="K14" s="32">
        <v>0</v>
      </c>
      <c r="L14" s="32">
        <v>0</v>
      </c>
      <c r="M14" s="32">
        <v>0</v>
      </c>
      <c r="N14" s="52">
        <v>0</v>
      </c>
    </row>
    <row r="15" spans="2:14" ht="12.75" hidden="1" customHeight="1" x14ac:dyDescent="0.25">
      <c r="B15" s="33">
        <f>IF(B14, B14+1,"")</f>
        <v>45460</v>
      </c>
      <c r="C15" s="34" t="s">
        <v>23</v>
      </c>
      <c r="D15" s="35"/>
      <c r="E15" s="36"/>
      <c r="F15" s="36"/>
      <c r="G15" s="37"/>
      <c r="H15" s="38">
        <f t="shared" si="0"/>
        <v>0</v>
      </c>
      <c r="I15" s="70"/>
      <c r="J15" s="39">
        <v>0</v>
      </c>
      <c r="K15" s="39">
        <v>0</v>
      </c>
      <c r="L15" s="92">
        <v>8</v>
      </c>
      <c r="M15" s="39">
        <v>0</v>
      </c>
      <c r="N15" s="53">
        <v>0</v>
      </c>
    </row>
    <row r="16" spans="2:14" ht="12.75" hidden="1" customHeight="1" x14ac:dyDescent="0.25">
      <c r="B16" s="40">
        <f>IF(B15="", "", B15+1)</f>
        <v>45461</v>
      </c>
      <c r="C16" s="34" t="s">
        <v>24</v>
      </c>
      <c r="D16" s="35"/>
      <c r="E16" s="36"/>
      <c r="F16" s="36"/>
      <c r="G16" s="37"/>
      <c r="H16" s="38">
        <f t="shared" si="0"/>
        <v>0</v>
      </c>
      <c r="I16" s="70"/>
      <c r="J16" s="39">
        <v>0</v>
      </c>
      <c r="K16" s="39">
        <v>0</v>
      </c>
      <c r="L16" s="39">
        <v>0</v>
      </c>
      <c r="M16" s="39">
        <v>0</v>
      </c>
      <c r="N16" s="53">
        <v>0</v>
      </c>
    </row>
    <row r="17" spans="2:14" ht="12.75" customHeight="1" x14ac:dyDescent="0.25">
      <c r="B17" s="40">
        <f>IF(B16="", "", B16+1)</f>
        <v>45462</v>
      </c>
      <c r="C17" s="34" t="s">
        <v>25</v>
      </c>
      <c r="D17" s="35"/>
      <c r="E17" s="36"/>
      <c r="F17" s="36"/>
      <c r="G17" s="37"/>
      <c r="H17" s="38">
        <f t="shared" si="0"/>
        <v>0</v>
      </c>
      <c r="I17" s="70"/>
      <c r="J17" s="39">
        <v>0</v>
      </c>
      <c r="K17" s="39">
        <v>0</v>
      </c>
      <c r="L17" s="92">
        <v>8</v>
      </c>
      <c r="M17" s="39">
        <v>0</v>
      </c>
      <c r="N17" s="53">
        <v>0</v>
      </c>
    </row>
    <row r="18" spans="2:14" ht="12.75" customHeight="1" x14ac:dyDescent="0.25">
      <c r="B18" s="40">
        <f>IF(B17="", "", B17+1)</f>
        <v>45463</v>
      </c>
      <c r="C18" s="34" t="s">
        <v>26</v>
      </c>
      <c r="D18" s="35"/>
      <c r="E18" s="36"/>
      <c r="F18" s="36"/>
      <c r="G18" s="37"/>
      <c r="H18" s="38">
        <f t="shared" si="0"/>
        <v>0</v>
      </c>
      <c r="I18" s="70"/>
      <c r="J18" s="39">
        <v>0</v>
      </c>
      <c r="K18" s="39">
        <v>0</v>
      </c>
      <c r="L18" s="39">
        <v>0</v>
      </c>
      <c r="M18" s="39">
        <v>0</v>
      </c>
      <c r="N18" s="53">
        <v>0</v>
      </c>
    </row>
    <row r="19" spans="2:14" ht="12.75" customHeight="1" x14ac:dyDescent="0.25">
      <c r="B19" s="40">
        <f>IF(B18="", "", B18+1)</f>
        <v>45464</v>
      </c>
      <c r="C19" s="41" t="s">
        <v>27</v>
      </c>
      <c r="D19" s="35"/>
      <c r="E19" s="36"/>
      <c r="F19" s="36"/>
      <c r="G19" s="37"/>
      <c r="H19" s="38">
        <f t="shared" si="0"/>
        <v>0</v>
      </c>
      <c r="I19" s="70"/>
      <c r="J19" s="39">
        <v>0</v>
      </c>
      <c r="K19" s="39">
        <v>0</v>
      </c>
      <c r="L19" s="39">
        <v>0</v>
      </c>
      <c r="M19" s="39">
        <v>0</v>
      </c>
      <c r="N19" s="53">
        <v>0</v>
      </c>
    </row>
    <row r="20" spans="2:14" ht="12.75" customHeight="1" thickBot="1" x14ac:dyDescent="0.3">
      <c r="B20" s="42">
        <f>IF(B19="", "", B19+1)</f>
        <v>45465</v>
      </c>
      <c r="C20" s="43" t="s">
        <v>28</v>
      </c>
      <c r="D20" s="28"/>
      <c r="E20" s="29"/>
      <c r="F20" s="29"/>
      <c r="G20" s="44"/>
      <c r="H20" s="45">
        <f t="shared" si="0"/>
        <v>0</v>
      </c>
      <c r="I20" s="71"/>
      <c r="J20" s="46">
        <v>0</v>
      </c>
      <c r="K20" s="46">
        <v>0</v>
      </c>
      <c r="L20" s="46">
        <v>0</v>
      </c>
      <c r="M20" s="46">
        <v>0</v>
      </c>
      <c r="N20" s="54">
        <v>0</v>
      </c>
    </row>
    <row r="21" spans="2:14" ht="15.75" thickBot="1" x14ac:dyDescent="0.3">
      <c r="B21" s="106" t="s">
        <v>29</v>
      </c>
      <c r="C21" s="107"/>
      <c r="D21" s="107"/>
      <c r="E21" s="107"/>
      <c r="F21" s="107"/>
      <c r="G21" s="108"/>
      <c r="H21" s="47">
        <f>IF((SUM(H14:H20)&lt;=40), (SUM(H14:H20)), 40)</f>
        <v>0</v>
      </c>
      <c r="I21" s="48" t="str">
        <f>IF((SUM(H13:H20)&gt;40),((SUM(H13:H20)-40)),"0.00")</f>
        <v>0.00</v>
      </c>
      <c r="J21" s="49">
        <f>SUM(J14:J20)</f>
        <v>0</v>
      </c>
      <c r="K21" s="49">
        <f>SUM(K14:K20)</f>
        <v>0</v>
      </c>
      <c r="L21" s="49">
        <f>SUM(L14:L20)</f>
        <v>16</v>
      </c>
      <c r="M21" s="49">
        <f>SUM(M14:M20)</f>
        <v>0</v>
      </c>
      <c r="N21" s="55">
        <f>SUM(N14:N20)</f>
        <v>0</v>
      </c>
    </row>
    <row r="22" spans="2:14" ht="12.75" customHeight="1" thickBot="1" x14ac:dyDescent="0.3"/>
    <row r="23" spans="2:14" ht="12.75" customHeight="1" x14ac:dyDescent="0.25">
      <c r="B23" s="56">
        <v>45466</v>
      </c>
      <c r="C23" s="57" t="s">
        <v>22</v>
      </c>
      <c r="D23" s="58"/>
      <c r="E23" s="59"/>
      <c r="F23" s="59"/>
      <c r="G23" s="60"/>
      <c r="H23" s="61">
        <f t="shared" ref="H23:H29" si="1">SUM((E23-D23)+(G23-F23))*24</f>
        <v>0</v>
      </c>
      <c r="I23" s="73"/>
      <c r="J23" s="62">
        <v>0</v>
      </c>
      <c r="K23" s="62">
        <v>0</v>
      </c>
      <c r="L23" s="62">
        <v>0</v>
      </c>
      <c r="M23" s="62">
        <v>0</v>
      </c>
      <c r="N23" s="63">
        <v>0</v>
      </c>
    </row>
    <row r="24" spans="2:14" ht="12.75" customHeight="1" x14ac:dyDescent="0.25">
      <c r="B24" s="33">
        <f>IF(B23, B23+1,"")</f>
        <v>45467</v>
      </c>
      <c r="C24" s="34" t="s">
        <v>23</v>
      </c>
      <c r="D24" s="35"/>
      <c r="E24" s="36"/>
      <c r="F24" s="36"/>
      <c r="G24" s="37"/>
      <c r="H24" s="38">
        <f t="shared" si="1"/>
        <v>0</v>
      </c>
      <c r="I24" s="70"/>
      <c r="J24" s="39">
        <v>0</v>
      </c>
      <c r="K24" s="39">
        <v>0</v>
      </c>
      <c r="L24" s="39">
        <v>0</v>
      </c>
      <c r="M24" s="39">
        <v>0</v>
      </c>
      <c r="N24" s="53">
        <v>0</v>
      </c>
    </row>
    <row r="25" spans="2:14" ht="12.75" customHeight="1" x14ac:dyDescent="0.25">
      <c r="B25" s="40">
        <f>IF(B24="", "", B24+1)</f>
        <v>45468</v>
      </c>
      <c r="C25" s="34" t="s">
        <v>24</v>
      </c>
      <c r="D25" s="35"/>
      <c r="E25" s="36"/>
      <c r="F25" s="36"/>
      <c r="G25" s="37"/>
      <c r="H25" s="38">
        <f t="shared" si="1"/>
        <v>0</v>
      </c>
      <c r="I25" s="70"/>
      <c r="J25" s="39">
        <v>0</v>
      </c>
      <c r="K25" s="39">
        <v>0</v>
      </c>
      <c r="L25" s="39">
        <v>0</v>
      </c>
      <c r="M25" s="39">
        <v>0</v>
      </c>
      <c r="N25" s="53">
        <v>0</v>
      </c>
    </row>
    <row r="26" spans="2:14" ht="12.75" customHeight="1" x14ac:dyDescent="0.25">
      <c r="B26" s="40">
        <f>IF(B25="", "", B25+1)</f>
        <v>45469</v>
      </c>
      <c r="C26" s="34" t="s">
        <v>25</v>
      </c>
      <c r="D26" s="35"/>
      <c r="E26" s="36"/>
      <c r="F26" s="36"/>
      <c r="G26" s="37"/>
      <c r="H26" s="38">
        <f t="shared" si="1"/>
        <v>0</v>
      </c>
      <c r="I26" s="70"/>
      <c r="J26" s="39">
        <v>0</v>
      </c>
      <c r="K26" s="39">
        <v>0</v>
      </c>
      <c r="L26" s="39">
        <v>0</v>
      </c>
      <c r="M26" s="39">
        <v>0</v>
      </c>
      <c r="N26" s="53">
        <v>0</v>
      </c>
    </row>
    <row r="27" spans="2:14" ht="12.75" customHeight="1" x14ac:dyDescent="0.25">
      <c r="B27" s="40">
        <f>IF(B26="", "", B26+1)</f>
        <v>45470</v>
      </c>
      <c r="C27" s="34" t="s">
        <v>26</v>
      </c>
      <c r="D27" s="35"/>
      <c r="E27" s="36"/>
      <c r="F27" s="36"/>
      <c r="G27" s="37"/>
      <c r="H27" s="38">
        <f t="shared" si="1"/>
        <v>0</v>
      </c>
      <c r="I27" s="70"/>
      <c r="J27" s="39">
        <v>0</v>
      </c>
      <c r="K27" s="39">
        <v>0</v>
      </c>
      <c r="L27" s="39">
        <v>0</v>
      </c>
      <c r="M27" s="39">
        <v>0</v>
      </c>
      <c r="N27" s="53">
        <v>0</v>
      </c>
    </row>
    <row r="28" spans="2:14" ht="12.75" customHeight="1" x14ac:dyDescent="0.25">
      <c r="B28" s="40">
        <f>IF(B27="", "", B27+1)</f>
        <v>45471</v>
      </c>
      <c r="C28" s="41" t="s">
        <v>27</v>
      </c>
      <c r="D28" s="35"/>
      <c r="E28" s="36"/>
      <c r="F28" s="36"/>
      <c r="G28" s="37"/>
      <c r="H28" s="38">
        <f t="shared" si="1"/>
        <v>0</v>
      </c>
      <c r="I28" s="70"/>
      <c r="J28" s="39">
        <v>0</v>
      </c>
      <c r="K28" s="39">
        <v>0</v>
      </c>
      <c r="L28" s="39">
        <v>0</v>
      </c>
      <c r="M28" s="39">
        <v>0</v>
      </c>
      <c r="N28" s="53">
        <v>0</v>
      </c>
    </row>
    <row r="29" spans="2:14" ht="12.75" customHeight="1" thickBot="1" x14ac:dyDescent="0.3">
      <c r="B29" s="42">
        <f>IF(B28="", "", B28+1)</f>
        <v>45472</v>
      </c>
      <c r="C29" s="43" t="s">
        <v>28</v>
      </c>
      <c r="D29" s="28"/>
      <c r="E29" s="29"/>
      <c r="F29" s="29"/>
      <c r="G29" s="44"/>
      <c r="H29" s="45">
        <f t="shared" si="1"/>
        <v>0</v>
      </c>
      <c r="I29" s="71"/>
      <c r="J29" s="46">
        <v>0</v>
      </c>
      <c r="K29" s="46">
        <v>0</v>
      </c>
      <c r="L29" s="46">
        <v>0</v>
      </c>
      <c r="M29" s="46">
        <v>0</v>
      </c>
      <c r="N29" s="54">
        <v>0</v>
      </c>
    </row>
    <row r="30" spans="2:14" ht="15.75" thickBot="1" x14ac:dyDescent="0.3">
      <c r="B30" s="106" t="s">
        <v>29</v>
      </c>
      <c r="C30" s="107"/>
      <c r="D30" s="107"/>
      <c r="E30" s="107"/>
      <c r="F30" s="107"/>
      <c r="G30" s="108"/>
      <c r="H30" s="47">
        <f>IF((SUM(H23:H29)&lt;=40), (SUM(H23:H29)), 40)</f>
        <v>0</v>
      </c>
      <c r="I30" s="48" t="str">
        <f>IF((SUM(H22:H29)&gt;40),((SUM(H22:H29)-40)),"0.00")</f>
        <v>0.00</v>
      </c>
      <c r="J30" s="49">
        <f>SUM(J23:J29)</f>
        <v>0</v>
      </c>
      <c r="K30" s="49">
        <f>SUM(K23:K29)</f>
        <v>0</v>
      </c>
      <c r="L30" s="49">
        <f>SUM(L23:L29)</f>
        <v>0</v>
      </c>
      <c r="M30" s="49">
        <f>SUM(M23:M29)</f>
        <v>0</v>
      </c>
      <c r="N30" s="55">
        <f>SUM(N23:N29)</f>
        <v>0</v>
      </c>
    </row>
    <row r="31" spans="2:14" ht="12.75" customHeight="1" thickBot="1" x14ac:dyDescent="0.3"/>
    <row r="32" spans="2:14" ht="12.75" customHeight="1" x14ac:dyDescent="0.25">
      <c r="B32" s="56">
        <v>45473</v>
      </c>
      <c r="C32" s="57" t="s">
        <v>22</v>
      </c>
      <c r="D32" s="58"/>
      <c r="E32" s="59"/>
      <c r="F32" s="59"/>
      <c r="G32" s="60"/>
      <c r="H32" s="61">
        <f t="shared" ref="H32:H38" si="2">SUM((E32-D32)+(G32-F32))*24</f>
        <v>0</v>
      </c>
      <c r="I32" s="73"/>
      <c r="J32" s="62">
        <v>0</v>
      </c>
      <c r="K32" s="62">
        <v>0</v>
      </c>
      <c r="L32" s="62">
        <v>0</v>
      </c>
      <c r="M32" s="62">
        <v>0</v>
      </c>
      <c r="N32" s="63">
        <v>0</v>
      </c>
    </row>
    <row r="33" spans="2:14" ht="12.75" customHeight="1" x14ac:dyDescent="0.25">
      <c r="B33" s="33">
        <f>IF(B32, B32+1,"")</f>
        <v>45474</v>
      </c>
      <c r="C33" s="34" t="s">
        <v>23</v>
      </c>
      <c r="D33" s="35"/>
      <c r="E33" s="36"/>
      <c r="F33" s="36"/>
      <c r="G33" s="37"/>
      <c r="H33" s="38">
        <f t="shared" si="2"/>
        <v>0</v>
      </c>
      <c r="I33" s="70"/>
      <c r="J33" s="39">
        <v>0</v>
      </c>
      <c r="K33" s="39">
        <v>0</v>
      </c>
      <c r="L33" s="39">
        <v>0</v>
      </c>
      <c r="M33" s="39">
        <v>0</v>
      </c>
      <c r="N33" s="53">
        <v>0</v>
      </c>
    </row>
    <row r="34" spans="2:14" ht="12.75" customHeight="1" x14ac:dyDescent="0.25">
      <c r="B34" s="40">
        <f>IF(B33="", "", B33+1)</f>
        <v>45475</v>
      </c>
      <c r="C34" s="34" t="s">
        <v>24</v>
      </c>
      <c r="D34" s="35"/>
      <c r="E34" s="36"/>
      <c r="F34" s="36"/>
      <c r="G34" s="37"/>
      <c r="H34" s="38">
        <f t="shared" si="2"/>
        <v>0</v>
      </c>
      <c r="I34" s="70"/>
      <c r="J34" s="39">
        <v>0</v>
      </c>
      <c r="K34" s="39">
        <v>0</v>
      </c>
      <c r="L34" s="39">
        <v>0</v>
      </c>
      <c r="M34" s="39">
        <v>0</v>
      </c>
      <c r="N34" s="53">
        <v>0</v>
      </c>
    </row>
    <row r="35" spans="2:14" ht="12.75" customHeight="1" x14ac:dyDescent="0.25">
      <c r="B35" s="40">
        <f>IF(B34="", "", B34+1)</f>
        <v>45476</v>
      </c>
      <c r="C35" s="34" t="s">
        <v>25</v>
      </c>
      <c r="D35" s="35"/>
      <c r="E35" s="36"/>
      <c r="F35" s="36"/>
      <c r="G35" s="37"/>
      <c r="H35" s="38">
        <f t="shared" si="2"/>
        <v>0</v>
      </c>
      <c r="I35" s="70"/>
      <c r="J35" s="39">
        <v>0</v>
      </c>
      <c r="K35" s="39">
        <v>0</v>
      </c>
      <c r="L35" s="92">
        <v>8</v>
      </c>
      <c r="M35" s="39">
        <v>0</v>
      </c>
      <c r="N35" s="53">
        <v>0</v>
      </c>
    </row>
    <row r="36" spans="2:14" ht="12.75" customHeight="1" x14ac:dyDescent="0.25">
      <c r="B36" s="40">
        <f>IF(B35="", "", B35+1)</f>
        <v>45477</v>
      </c>
      <c r="C36" s="34" t="s">
        <v>26</v>
      </c>
      <c r="D36" s="35"/>
      <c r="E36" s="36"/>
      <c r="F36" s="36"/>
      <c r="G36" s="37"/>
      <c r="H36" s="38">
        <f t="shared" si="2"/>
        <v>0</v>
      </c>
      <c r="I36" s="70"/>
      <c r="J36" s="39">
        <v>0</v>
      </c>
      <c r="K36" s="39">
        <v>0</v>
      </c>
      <c r="L36" s="92">
        <v>8</v>
      </c>
      <c r="M36" s="39">
        <v>0</v>
      </c>
      <c r="N36" s="53">
        <v>0</v>
      </c>
    </row>
    <row r="37" spans="2:14" ht="12.75" customHeight="1" x14ac:dyDescent="0.25">
      <c r="B37" s="40">
        <f>IF(B36="", "", B36+1)</f>
        <v>45478</v>
      </c>
      <c r="C37" s="41" t="s">
        <v>27</v>
      </c>
      <c r="D37" s="35"/>
      <c r="E37" s="36"/>
      <c r="F37" s="36"/>
      <c r="G37" s="37"/>
      <c r="H37" s="38">
        <f t="shared" si="2"/>
        <v>0</v>
      </c>
      <c r="I37" s="70"/>
      <c r="J37" s="39">
        <v>0</v>
      </c>
      <c r="K37" s="39">
        <v>0</v>
      </c>
      <c r="L37" s="39">
        <v>0</v>
      </c>
      <c r="M37" s="39">
        <v>0</v>
      </c>
      <c r="N37" s="53">
        <v>0</v>
      </c>
    </row>
    <row r="38" spans="2:14" ht="12.75" customHeight="1" thickBot="1" x14ac:dyDescent="0.3">
      <c r="B38" s="42">
        <f>IF(B37="", "", B37+1)</f>
        <v>45479</v>
      </c>
      <c r="C38" s="43" t="s">
        <v>28</v>
      </c>
      <c r="D38" s="28"/>
      <c r="E38" s="29"/>
      <c r="F38" s="29"/>
      <c r="G38" s="44"/>
      <c r="H38" s="45">
        <f t="shared" si="2"/>
        <v>0</v>
      </c>
      <c r="I38" s="71"/>
      <c r="J38" s="46">
        <v>0</v>
      </c>
      <c r="K38" s="46">
        <v>0</v>
      </c>
      <c r="L38" s="46">
        <v>0</v>
      </c>
      <c r="M38" s="46">
        <v>0</v>
      </c>
      <c r="N38" s="54">
        <v>0</v>
      </c>
    </row>
    <row r="39" spans="2:14" ht="15.75" thickBot="1" x14ac:dyDescent="0.3">
      <c r="B39" s="106" t="s">
        <v>29</v>
      </c>
      <c r="C39" s="107"/>
      <c r="D39" s="107"/>
      <c r="E39" s="107"/>
      <c r="F39" s="107"/>
      <c r="G39" s="108"/>
      <c r="H39" s="47">
        <f>IF((SUM(H32:H38)&lt;=40), (SUM(H32:H38)), 40)</f>
        <v>0</v>
      </c>
      <c r="I39" s="48" t="str">
        <f>IF((SUM(H31:H38)&gt;40),((SUM(H31:H38)-40)),"0.00")</f>
        <v>0.00</v>
      </c>
      <c r="J39" s="49">
        <f>SUM(J32:J38)</f>
        <v>0</v>
      </c>
      <c r="K39" s="49">
        <f>SUM(K32:K38)</f>
        <v>0</v>
      </c>
      <c r="L39" s="49">
        <f>SUM(L32:L38)</f>
        <v>16</v>
      </c>
      <c r="M39" s="49">
        <f>SUM(M32:M38)</f>
        <v>0</v>
      </c>
      <c r="N39" s="55">
        <f>SUM(N32:N38)</f>
        <v>0</v>
      </c>
    </row>
    <row r="40" spans="2:14" ht="12.75" customHeight="1" thickBot="1" x14ac:dyDescent="0.3"/>
    <row r="41" spans="2:14" ht="12.75" customHeight="1" x14ac:dyDescent="0.25">
      <c r="B41" s="56">
        <v>45480</v>
      </c>
      <c r="C41" s="57" t="s">
        <v>22</v>
      </c>
      <c r="D41" s="58"/>
      <c r="E41" s="59"/>
      <c r="F41" s="59"/>
      <c r="G41" s="60"/>
      <c r="H41" s="61">
        <f t="shared" ref="H41:H47" si="3">SUM((E41-D41)+(G41-F41))*24</f>
        <v>0</v>
      </c>
      <c r="I41" s="73"/>
      <c r="J41" s="62">
        <v>0</v>
      </c>
      <c r="K41" s="62">
        <v>0</v>
      </c>
      <c r="L41" s="62">
        <v>0</v>
      </c>
      <c r="M41" s="62">
        <v>0</v>
      </c>
      <c r="N41" s="63">
        <v>0</v>
      </c>
    </row>
    <row r="42" spans="2:14" ht="12.75" customHeight="1" x14ac:dyDescent="0.25">
      <c r="B42" s="33">
        <f>IF(B41, B41+1,"")</f>
        <v>45481</v>
      </c>
      <c r="C42" s="34" t="s">
        <v>23</v>
      </c>
      <c r="D42" s="35"/>
      <c r="E42" s="36"/>
      <c r="F42" s="36"/>
      <c r="G42" s="37"/>
      <c r="H42" s="38">
        <f t="shared" si="3"/>
        <v>0</v>
      </c>
      <c r="I42" s="70"/>
      <c r="J42" s="39">
        <v>0</v>
      </c>
      <c r="K42" s="39">
        <v>0</v>
      </c>
      <c r="L42" s="39">
        <v>0</v>
      </c>
      <c r="M42" s="39">
        <v>0</v>
      </c>
      <c r="N42" s="53">
        <v>0</v>
      </c>
    </row>
    <row r="43" spans="2:14" ht="12.75" customHeight="1" x14ac:dyDescent="0.25">
      <c r="B43" s="40">
        <f>IF(B42="", "", B42+1)</f>
        <v>45482</v>
      </c>
      <c r="C43" s="34" t="s">
        <v>24</v>
      </c>
      <c r="D43" s="35"/>
      <c r="E43" s="36"/>
      <c r="F43" s="36"/>
      <c r="G43" s="37"/>
      <c r="H43" s="38">
        <f t="shared" si="3"/>
        <v>0</v>
      </c>
      <c r="I43" s="70"/>
      <c r="J43" s="39">
        <v>0</v>
      </c>
      <c r="K43" s="39">
        <v>0</v>
      </c>
      <c r="L43" s="39">
        <v>0</v>
      </c>
      <c r="M43" s="39">
        <v>0</v>
      </c>
      <c r="N43" s="53">
        <v>0</v>
      </c>
    </row>
    <row r="44" spans="2:14" ht="12.75" customHeight="1" x14ac:dyDescent="0.25">
      <c r="B44" s="40">
        <f>IF(B43="", "", B43+1)</f>
        <v>45483</v>
      </c>
      <c r="C44" s="34" t="s">
        <v>25</v>
      </c>
      <c r="D44" s="35"/>
      <c r="E44" s="36"/>
      <c r="F44" s="36"/>
      <c r="G44" s="37"/>
      <c r="H44" s="38">
        <f t="shared" si="3"/>
        <v>0</v>
      </c>
      <c r="I44" s="70"/>
      <c r="J44" s="39">
        <v>0</v>
      </c>
      <c r="K44" s="39">
        <v>0</v>
      </c>
      <c r="L44" s="39">
        <v>0</v>
      </c>
      <c r="M44" s="39">
        <v>0</v>
      </c>
      <c r="N44" s="53">
        <v>0</v>
      </c>
    </row>
    <row r="45" spans="2:14" ht="12.75" customHeight="1" x14ac:dyDescent="0.25">
      <c r="B45" s="40">
        <f>IF(B44="", "", B44+1)</f>
        <v>45484</v>
      </c>
      <c r="C45" s="34" t="s">
        <v>26</v>
      </c>
      <c r="D45" s="35"/>
      <c r="E45" s="36"/>
      <c r="F45" s="36"/>
      <c r="G45" s="37"/>
      <c r="H45" s="38">
        <f t="shared" si="3"/>
        <v>0</v>
      </c>
      <c r="I45" s="70"/>
      <c r="J45" s="39">
        <v>0</v>
      </c>
      <c r="K45" s="39">
        <v>0</v>
      </c>
      <c r="L45" s="39">
        <v>0</v>
      </c>
      <c r="M45" s="39">
        <v>0</v>
      </c>
      <c r="N45" s="53">
        <v>0</v>
      </c>
    </row>
    <row r="46" spans="2:14" ht="12.75" customHeight="1" x14ac:dyDescent="0.25">
      <c r="B46" s="40">
        <f>IF(B45="", "", B45+1)</f>
        <v>45485</v>
      </c>
      <c r="C46" s="41" t="s">
        <v>27</v>
      </c>
      <c r="D46" s="35"/>
      <c r="E46" s="36"/>
      <c r="F46" s="36"/>
      <c r="G46" s="37"/>
      <c r="H46" s="38">
        <f t="shared" si="3"/>
        <v>0</v>
      </c>
      <c r="I46" s="70"/>
      <c r="J46" s="39">
        <v>0</v>
      </c>
      <c r="K46" s="39">
        <v>0</v>
      </c>
      <c r="L46" s="39">
        <v>0</v>
      </c>
      <c r="M46" s="39">
        <v>0</v>
      </c>
      <c r="N46" s="53">
        <v>0</v>
      </c>
    </row>
    <row r="47" spans="2:14" ht="12.75" customHeight="1" thickBot="1" x14ac:dyDescent="0.3">
      <c r="B47" s="42">
        <f>IF(B46="", "", B46+1)</f>
        <v>45486</v>
      </c>
      <c r="C47" s="43" t="s">
        <v>28</v>
      </c>
      <c r="D47" s="28"/>
      <c r="E47" s="29"/>
      <c r="F47" s="29"/>
      <c r="G47" s="44"/>
      <c r="H47" s="45">
        <f t="shared" si="3"/>
        <v>0</v>
      </c>
      <c r="I47" s="71"/>
      <c r="J47" s="46">
        <v>0</v>
      </c>
      <c r="K47" s="46">
        <v>0</v>
      </c>
      <c r="L47" s="46">
        <v>0</v>
      </c>
      <c r="M47" s="46">
        <v>0</v>
      </c>
      <c r="N47" s="54">
        <v>0</v>
      </c>
    </row>
    <row r="48" spans="2:14" ht="15.75" thickBot="1" x14ac:dyDescent="0.3">
      <c r="B48" s="106" t="s">
        <v>29</v>
      </c>
      <c r="C48" s="107"/>
      <c r="D48" s="107"/>
      <c r="E48" s="107"/>
      <c r="F48" s="107"/>
      <c r="G48" s="108"/>
      <c r="H48" s="47">
        <f>IF((SUM(H41:H47)&lt;=40), (SUM(H41:H47)), 40)</f>
        <v>0</v>
      </c>
      <c r="I48" s="48" t="str">
        <f>IF((SUM(H40:H47)&gt;40),((SUM(H40:H47)-40)),"0.00")</f>
        <v>0.00</v>
      </c>
      <c r="J48" s="49">
        <f>SUM(J41:J47)</f>
        <v>0</v>
      </c>
      <c r="K48" s="49">
        <f>SUM(K41:K47)</f>
        <v>0</v>
      </c>
      <c r="L48" s="49">
        <f>SUM(L41:L47)</f>
        <v>0</v>
      </c>
      <c r="M48" s="49">
        <f>SUM(M41:M47)</f>
        <v>0</v>
      </c>
      <c r="N48" s="55">
        <f>SUM(N41:N47)</f>
        <v>0</v>
      </c>
    </row>
    <row r="49" spans="2:14" ht="12.75" customHeight="1" thickBot="1" x14ac:dyDescent="0.3"/>
    <row r="50" spans="2:14" ht="12.75" customHeight="1" x14ac:dyDescent="0.25">
      <c r="B50" s="56">
        <v>45487</v>
      </c>
      <c r="C50" s="57" t="s">
        <v>22</v>
      </c>
      <c r="D50" s="58"/>
      <c r="E50" s="59"/>
      <c r="F50" s="59"/>
      <c r="G50" s="60"/>
      <c r="H50" s="61">
        <f t="shared" ref="H50:H56" si="4">SUM((E50-D50)+(G50-F50))*24</f>
        <v>0</v>
      </c>
      <c r="I50" s="73"/>
      <c r="J50" s="62">
        <v>0</v>
      </c>
      <c r="K50" s="62">
        <v>0</v>
      </c>
      <c r="L50" s="62">
        <v>0</v>
      </c>
      <c r="M50" s="62">
        <v>0</v>
      </c>
      <c r="N50" s="63">
        <v>0</v>
      </c>
    </row>
    <row r="51" spans="2:14" ht="12.75" customHeight="1" x14ac:dyDescent="0.25">
      <c r="B51" s="33">
        <f>IF(B50, B50+1,"")</f>
        <v>45488</v>
      </c>
      <c r="C51" s="34" t="s">
        <v>23</v>
      </c>
      <c r="D51" s="35"/>
      <c r="E51" s="36"/>
      <c r="F51" s="36"/>
      <c r="G51" s="37"/>
      <c r="H51" s="38">
        <f t="shared" si="4"/>
        <v>0</v>
      </c>
      <c r="I51" s="70"/>
      <c r="J51" s="39">
        <v>0</v>
      </c>
      <c r="K51" s="39">
        <v>0</v>
      </c>
      <c r="L51" s="39">
        <v>0</v>
      </c>
      <c r="M51" s="39">
        <v>0</v>
      </c>
      <c r="N51" s="53">
        <v>0</v>
      </c>
    </row>
    <row r="52" spans="2:14" ht="12.75" customHeight="1" x14ac:dyDescent="0.25">
      <c r="B52" s="40">
        <f>IF(B51="", "", B51+1)</f>
        <v>45489</v>
      </c>
      <c r="C52" s="34" t="s">
        <v>24</v>
      </c>
      <c r="D52" s="35"/>
      <c r="E52" s="36"/>
      <c r="F52" s="36"/>
      <c r="G52" s="37"/>
      <c r="H52" s="38">
        <f t="shared" si="4"/>
        <v>0</v>
      </c>
      <c r="I52" s="70"/>
      <c r="J52" s="39">
        <v>0</v>
      </c>
      <c r="K52" s="39">
        <v>0</v>
      </c>
      <c r="L52" s="39">
        <v>0</v>
      </c>
      <c r="M52" s="39">
        <v>0</v>
      </c>
      <c r="N52" s="53">
        <v>0</v>
      </c>
    </row>
    <row r="53" spans="2:14" ht="12.75" customHeight="1" x14ac:dyDescent="0.25">
      <c r="B53" s="40">
        <f>IF(B52="", "", B52+1)</f>
        <v>45490</v>
      </c>
      <c r="C53" s="34" t="s">
        <v>25</v>
      </c>
      <c r="D53" s="35"/>
      <c r="E53" s="36"/>
      <c r="F53" s="36"/>
      <c r="G53" s="37"/>
      <c r="H53" s="38">
        <f t="shared" si="4"/>
        <v>0</v>
      </c>
      <c r="I53" s="70"/>
      <c r="J53" s="39">
        <v>0</v>
      </c>
      <c r="K53" s="39">
        <v>0</v>
      </c>
      <c r="L53" s="39">
        <v>0</v>
      </c>
      <c r="M53" s="39">
        <v>0</v>
      </c>
      <c r="N53" s="53">
        <v>0</v>
      </c>
    </row>
    <row r="54" spans="2:14" ht="12.75" customHeight="1" thickBot="1" x14ac:dyDescent="0.3">
      <c r="B54" s="40">
        <f>IF(B53="", "", B53+1)</f>
        <v>45491</v>
      </c>
      <c r="C54" s="34" t="s">
        <v>26</v>
      </c>
      <c r="D54" s="35"/>
      <c r="E54" s="36"/>
      <c r="F54" s="36"/>
      <c r="G54" s="37"/>
      <c r="H54" s="38">
        <f t="shared" si="4"/>
        <v>0</v>
      </c>
      <c r="I54" s="70"/>
      <c r="J54" s="39">
        <v>0</v>
      </c>
      <c r="K54" s="39">
        <v>0</v>
      </c>
      <c r="L54" s="39">
        <v>0</v>
      </c>
      <c r="M54" s="39">
        <v>0</v>
      </c>
      <c r="N54" s="53">
        <v>0</v>
      </c>
    </row>
    <row r="55" spans="2:14" ht="12.75" hidden="1" customHeight="1" x14ac:dyDescent="0.25">
      <c r="B55" s="40">
        <f>IF(B54="", "", B54+1)</f>
        <v>45492</v>
      </c>
      <c r="C55" s="41" t="s">
        <v>27</v>
      </c>
      <c r="D55" s="35"/>
      <c r="E55" s="36"/>
      <c r="F55" s="36"/>
      <c r="G55" s="37"/>
      <c r="H55" s="38">
        <f t="shared" si="4"/>
        <v>0</v>
      </c>
      <c r="I55" s="70"/>
      <c r="J55" s="39">
        <v>0</v>
      </c>
      <c r="K55" s="39">
        <v>0</v>
      </c>
      <c r="L55" s="39">
        <v>0</v>
      </c>
      <c r="M55" s="39">
        <v>0</v>
      </c>
      <c r="N55" s="53">
        <v>0</v>
      </c>
    </row>
    <row r="56" spans="2:14" ht="12.75" hidden="1" customHeight="1" thickBot="1" x14ac:dyDescent="0.3">
      <c r="B56" s="42">
        <f>IF(B55="", "", B55+1)</f>
        <v>45493</v>
      </c>
      <c r="C56" s="43" t="s">
        <v>28</v>
      </c>
      <c r="D56" s="28"/>
      <c r="E56" s="29"/>
      <c r="F56" s="29"/>
      <c r="G56" s="44"/>
      <c r="H56" s="45">
        <f t="shared" si="4"/>
        <v>0</v>
      </c>
      <c r="I56" s="71"/>
      <c r="J56" s="46">
        <v>0</v>
      </c>
      <c r="K56" s="46">
        <v>0</v>
      </c>
      <c r="L56" s="46">
        <v>0</v>
      </c>
      <c r="M56" s="46">
        <v>0</v>
      </c>
      <c r="N56" s="54">
        <v>0</v>
      </c>
    </row>
    <row r="57" spans="2:14" ht="15.75" thickBot="1" x14ac:dyDescent="0.3">
      <c r="B57" s="106" t="s">
        <v>29</v>
      </c>
      <c r="C57" s="107"/>
      <c r="D57" s="107"/>
      <c r="E57" s="107"/>
      <c r="F57" s="107"/>
      <c r="G57" s="108"/>
      <c r="H57" s="47">
        <f>IF((SUM(H50:H56)&lt;=40), (SUM(H50:H56)), 40)</f>
        <v>0</v>
      </c>
      <c r="I57" s="48" t="str">
        <f>IF((SUM(H49:H56)&gt;40),((SUM(H49:H56)-40)),"0.00")</f>
        <v>0.00</v>
      </c>
      <c r="J57" s="49">
        <f>SUM(J50:J56)</f>
        <v>0</v>
      </c>
      <c r="K57" s="49">
        <f>SUM(K50:K56)</f>
        <v>0</v>
      </c>
      <c r="L57" s="49">
        <f>SUM(L50:L56)</f>
        <v>0</v>
      </c>
      <c r="M57" s="49">
        <f>SUM(M50:M56)</f>
        <v>0</v>
      </c>
      <c r="N57" s="55">
        <f>SUM(N50:N56)</f>
        <v>0</v>
      </c>
    </row>
    <row r="58" spans="2:14" ht="12.75" hidden="1" customHeight="1" thickBot="1" x14ac:dyDescent="0.3"/>
    <row r="59" spans="2:14" ht="12.75" hidden="1" customHeight="1" x14ac:dyDescent="0.25">
      <c r="B59" s="56">
        <v>45494</v>
      </c>
      <c r="C59" s="57" t="s">
        <v>22</v>
      </c>
      <c r="D59" s="58"/>
      <c r="E59" s="59"/>
      <c r="F59" s="59"/>
      <c r="G59" s="60"/>
      <c r="H59" s="61">
        <f t="shared" ref="H59:H65" si="5">SUM((E59-D59)+(G59-F59))*24</f>
        <v>0</v>
      </c>
      <c r="I59" s="73"/>
      <c r="J59" s="62">
        <v>0</v>
      </c>
      <c r="K59" s="62">
        <v>0</v>
      </c>
      <c r="L59" s="62">
        <v>0</v>
      </c>
      <c r="M59" s="62">
        <v>0</v>
      </c>
      <c r="N59" s="63">
        <v>0</v>
      </c>
    </row>
    <row r="60" spans="2:14" ht="12.75" hidden="1" customHeight="1" x14ac:dyDescent="0.25">
      <c r="B60" s="33">
        <f>IF(B59, B59+1,"")</f>
        <v>45495</v>
      </c>
      <c r="C60" s="34" t="s">
        <v>23</v>
      </c>
      <c r="D60" s="35"/>
      <c r="E60" s="36"/>
      <c r="F60" s="36"/>
      <c r="G60" s="37"/>
      <c r="H60" s="38">
        <f t="shared" si="5"/>
        <v>0</v>
      </c>
      <c r="I60" s="70"/>
      <c r="J60" s="39">
        <v>0</v>
      </c>
      <c r="K60" s="39">
        <v>0</v>
      </c>
      <c r="L60" s="39">
        <v>0</v>
      </c>
      <c r="M60" s="39">
        <v>0</v>
      </c>
      <c r="N60" s="53">
        <v>0</v>
      </c>
    </row>
    <row r="61" spans="2:14" ht="12.75" hidden="1" customHeight="1" x14ac:dyDescent="0.25">
      <c r="B61" s="40">
        <f>IF(B60="", "", B60+1)</f>
        <v>45496</v>
      </c>
      <c r="C61" s="34" t="s">
        <v>24</v>
      </c>
      <c r="D61" s="35"/>
      <c r="E61" s="36"/>
      <c r="F61" s="36"/>
      <c r="G61" s="37"/>
      <c r="H61" s="38">
        <f t="shared" si="5"/>
        <v>0</v>
      </c>
      <c r="I61" s="70"/>
      <c r="J61" s="39">
        <v>0</v>
      </c>
      <c r="K61" s="39">
        <v>0</v>
      </c>
      <c r="L61" s="39">
        <v>0</v>
      </c>
      <c r="M61" s="39">
        <v>0</v>
      </c>
      <c r="N61" s="53">
        <v>0</v>
      </c>
    </row>
    <row r="62" spans="2:14" ht="12.75" hidden="1" customHeight="1" x14ac:dyDescent="0.25">
      <c r="B62" s="40">
        <f>IF(B61="", "", B61+1)</f>
        <v>45497</v>
      </c>
      <c r="C62" s="34" t="s">
        <v>25</v>
      </c>
      <c r="D62" s="35"/>
      <c r="E62" s="36"/>
      <c r="F62" s="36"/>
      <c r="G62" s="37"/>
      <c r="H62" s="38">
        <f t="shared" si="5"/>
        <v>0</v>
      </c>
      <c r="I62" s="70"/>
      <c r="J62" s="39">
        <v>0</v>
      </c>
      <c r="K62" s="39">
        <v>0</v>
      </c>
      <c r="L62" s="39">
        <v>0</v>
      </c>
      <c r="M62" s="39">
        <v>0</v>
      </c>
      <c r="N62" s="53">
        <v>0</v>
      </c>
    </row>
    <row r="63" spans="2:14" ht="12.75" hidden="1" customHeight="1" x14ac:dyDescent="0.25">
      <c r="B63" s="40">
        <f>IF(B62="", "", B62+1)</f>
        <v>45498</v>
      </c>
      <c r="C63" s="34" t="s">
        <v>26</v>
      </c>
      <c r="D63" s="35"/>
      <c r="E63" s="36"/>
      <c r="F63" s="36"/>
      <c r="G63" s="37"/>
      <c r="H63" s="38">
        <f t="shared" si="5"/>
        <v>0</v>
      </c>
      <c r="I63" s="70"/>
      <c r="J63" s="39">
        <v>0</v>
      </c>
      <c r="K63" s="39">
        <v>0</v>
      </c>
      <c r="L63" s="39">
        <v>0</v>
      </c>
      <c r="M63" s="39">
        <v>0</v>
      </c>
      <c r="N63" s="53">
        <v>0</v>
      </c>
    </row>
    <row r="64" spans="2:14" ht="12.75" hidden="1" customHeight="1" x14ac:dyDescent="0.25">
      <c r="B64" s="40">
        <f>IF(B63="", "", B63+1)</f>
        <v>45499</v>
      </c>
      <c r="C64" s="41" t="s">
        <v>27</v>
      </c>
      <c r="D64" s="35"/>
      <c r="E64" s="36"/>
      <c r="F64" s="36"/>
      <c r="G64" s="37"/>
      <c r="H64" s="38">
        <f t="shared" si="5"/>
        <v>0</v>
      </c>
      <c r="I64" s="70"/>
      <c r="J64" s="39">
        <v>0</v>
      </c>
      <c r="K64" s="39">
        <v>0</v>
      </c>
      <c r="L64" s="39">
        <v>0</v>
      </c>
      <c r="M64" s="39">
        <v>0</v>
      </c>
      <c r="N64" s="53">
        <v>0</v>
      </c>
    </row>
    <row r="65" spans="2:14" ht="12.75" hidden="1" customHeight="1" thickBot="1" x14ac:dyDescent="0.3">
      <c r="B65" s="42">
        <f>IF(B64="", "", B64+1)</f>
        <v>45500</v>
      </c>
      <c r="C65" s="43" t="s">
        <v>28</v>
      </c>
      <c r="D65" s="28"/>
      <c r="E65" s="29"/>
      <c r="F65" s="29"/>
      <c r="G65" s="44"/>
      <c r="H65" s="45">
        <f t="shared" si="5"/>
        <v>0</v>
      </c>
      <c r="I65" s="71"/>
      <c r="J65" s="46">
        <v>0</v>
      </c>
      <c r="K65" s="46">
        <v>0</v>
      </c>
      <c r="L65" s="46">
        <v>0</v>
      </c>
      <c r="M65" s="46">
        <v>0</v>
      </c>
      <c r="N65" s="54">
        <v>0</v>
      </c>
    </row>
    <row r="66" spans="2:14" ht="15.75" hidden="1" thickBot="1" x14ac:dyDescent="0.3">
      <c r="B66" s="106" t="s">
        <v>29</v>
      </c>
      <c r="C66" s="107"/>
      <c r="D66" s="107"/>
      <c r="E66" s="107"/>
      <c r="F66" s="107"/>
      <c r="G66" s="108"/>
      <c r="H66" s="47">
        <f>IF((SUM(H59:H65)&lt;=40), (SUM(H59:H65)), 40)</f>
        <v>0</v>
      </c>
      <c r="I66" s="48" t="str">
        <f>IF((SUM(H58:H65)&gt;40),((SUM(H58:H65)-40)),"0.00")</f>
        <v>0.00</v>
      </c>
      <c r="J66" s="49">
        <f>SUM(J59:J65)</f>
        <v>0</v>
      </c>
      <c r="K66" s="49">
        <f>SUM(K59:K65)</f>
        <v>0</v>
      </c>
      <c r="L66" s="49">
        <f>SUM(L59:L65)</f>
        <v>0</v>
      </c>
      <c r="M66" s="49">
        <f>SUM(M59:M65)</f>
        <v>0</v>
      </c>
      <c r="N66" s="55">
        <f>SUM(N59:N65)</f>
        <v>0</v>
      </c>
    </row>
    <row r="67" spans="2:14" ht="12.75" customHeight="1" thickBot="1" x14ac:dyDescent="0.3"/>
    <row r="68" spans="2:14" ht="15.75" thickBot="1" x14ac:dyDescent="0.3">
      <c r="B68" s="130" t="s">
        <v>30</v>
      </c>
      <c r="C68" s="131"/>
      <c r="D68" s="131"/>
      <c r="E68" s="131"/>
      <c r="F68" s="131"/>
      <c r="G68" s="132"/>
      <c r="H68" s="47">
        <f xml:space="preserve"> SUM(H21,H30,H39,H48,H57,H66)</f>
        <v>0</v>
      </c>
      <c r="I68" s="47">
        <f t="shared" ref="I68:N68" si="6" xml:space="preserve"> SUM(I21,I30,I39,I48,I57,I66)</f>
        <v>0</v>
      </c>
      <c r="J68" s="47">
        <f t="shared" si="6"/>
        <v>0</v>
      </c>
      <c r="K68" s="47">
        <f t="shared" si="6"/>
        <v>0</v>
      </c>
      <c r="L68" s="47">
        <f t="shared" si="6"/>
        <v>32</v>
      </c>
      <c r="M68" s="47">
        <f t="shared" si="6"/>
        <v>0</v>
      </c>
      <c r="N68" s="91">
        <f t="shared" si="6"/>
        <v>0</v>
      </c>
    </row>
    <row r="69" spans="2:14" ht="7.5" customHeight="1" x14ac:dyDescent="0.25">
      <c r="B69" s="87"/>
      <c r="C69" s="87"/>
      <c r="D69" s="87"/>
      <c r="E69" s="87"/>
      <c r="F69" s="87"/>
      <c r="G69" s="87"/>
      <c r="H69" s="88"/>
      <c r="I69" s="89"/>
      <c r="J69" s="89"/>
      <c r="K69" s="89"/>
      <c r="L69" s="89"/>
      <c r="M69" s="89"/>
      <c r="N69" s="89"/>
    </row>
    <row r="70" spans="2:14" ht="12.75" customHeight="1" x14ac:dyDescent="0.25">
      <c r="L70" s="66"/>
      <c r="M70" s="67" t="s">
        <v>37</v>
      </c>
      <c r="N70" s="68">
        <f>SUM(H68:M68)</f>
        <v>32</v>
      </c>
    </row>
    <row r="71" spans="2:14" ht="12.75" customHeight="1" x14ac:dyDescent="0.25">
      <c r="L71" s="66"/>
      <c r="M71" s="67" t="s">
        <v>38</v>
      </c>
      <c r="N71" s="81">
        <f>SUM(N70-J68-K68-L68-M68-N68)*0.01</f>
        <v>0</v>
      </c>
    </row>
    <row r="72" spans="2:14" ht="7.5" customHeight="1" x14ac:dyDescent="0.25"/>
    <row r="73" spans="2:14" ht="30" customHeight="1" x14ac:dyDescent="0.25">
      <c r="B73" s="74" t="s">
        <v>31</v>
      </c>
      <c r="C73" s="133" t="s">
        <v>46</v>
      </c>
      <c r="D73" s="134"/>
      <c r="E73" s="134"/>
      <c r="F73" s="134"/>
      <c r="G73" s="134"/>
      <c r="H73" s="134"/>
      <c r="I73" s="134"/>
      <c r="J73" s="134"/>
      <c r="K73" s="134"/>
      <c r="L73" s="135"/>
    </row>
    <row r="74" spans="2:14" x14ac:dyDescent="0.25">
      <c r="B74" s="75"/>
      <c r="C74" s="75"/>
      <c r="D74" s="2"/>
      <c r="E74" s="2"/>
      <c r="F74" s="2"/>
      <c r="G74" s="2"/>
      <c r="H74" s="76"/>
      <c r="I74" s="77"/>
      <c r="J74" s="77"/>
      <c r="K74" s="76"/>
      <c r="L74" s="76"/>
    </row>
    <row r="75" spans="2:14" x14ac:dyDescent="0.25">
      <c r="B75" s="124" t="s">
        <v>32</v>
      </c>
      <c r="C75" s="124"/>
      <c r="D75" s="124"/>
      <c r="E75" s="125" t="s">
        <v>33</v>
      </c>
      <c r="F75" s="125"/>
      <c r="G75" s="125"/>
      <c r="H75" s="125"/>
      <c r="I75" s="78" t="s">
        <v>34</v>
      </c>
      <c r="J75" s="126"/>
      <c r="K75" s="126"/>
      <c r="L75" s="79"/>
    </row>
    <row r="76" spans="2:14" x14ac:dyDescent="0.25">
      <c r="B76" s="80"/>
      <c r="C76" s="80"/>
      <c r="D76" s="80"/>
      <c r="E76" s="2"/>
      <c r="F76" s="2"/>
      <c r="G76" s="2"/>
      <c r="H76" s="76"/>
      <c r="I76" s="77"/>
      <c r="J76" s="77"/>
      <c r="K76" s="76"/>
      <c r="L76" s="76"/>
    </row>
    <row r="77" spans="2:14" x14ac:dyDescent="0.25">
      <c r="B77" s="124" t="s">
        <v>35</v>
      </c>
      <c r="C77" s="124"/>
      <c r="D77" s="124"/>
      <c r="E77" s="125" t="s">
        <v>33</v>
      </c>
      <c r="F77" s="125"/>
      <c r="G77" s="125"/>
      <c r="H77" s="125"/>
      <c r="I77" s="78" t="s">
        <v>34</v>
      </c>
      <c r="J77" s="126"/>
      <c r="K77" s="126"/>
      <c r="L77" s="79"/>
    </row>
    <row r="81" spans="2:15" ht="15.75" thickBot="1" x14ac:dyDescent="0.3"/>
    <row r="82" spans="2:15" ht="157.5" customHeight="1" thickBot="1" x14ac:dyDescent="0.3">
      <c r="B82" s="127" t="s">
        <v>39</v>
      </c>
      <c r="C82" s="128"/>
      <c r="D82" s="128"/>
      <c r="E82" s="128"/>
      <c r="F82" s="128"/>
      <c r="G82" s="128"/>
      <c r="H82" s="128"/>
      <c r="I82" s="128"/>
      <c r="J82" s="128"/>
      <c r="K82" s="128"/>
      <c r="L82" s="128"/>
      <c r="M82" s="128"/>
      <c r="N82" s="128"/>
      <c r="O82" s="129"/>
    </row>
  </sheetData>
  <mergeCells count="35">
    <mergeCell ref="B77:D77"/>
    <mergeCell ref="E77:H77"/>
    <mergeCell ref="J77:K77"/>
    <mergeCell ref="B82:O82"/>
    <mergeCell ref="B66:G66"/>
    <mergeCell ref="B68:G68"/>
    <mergeCell ref="C73:L73"/>
    <mergeCell ref="B75:D75"/>
    <mergeCell ref="E75:H75"/>
    <mergeCell ref="J75:K75"/>
    <mergeCell ref="B57:G57"/>
    <mergeCell ref="K8:K9"/>
    <mergeCell ref="L8:L9"/>
    <mergeCell ref="M8:M9"/>
    <mergeCell ref="C9:D9"/>
    <mergeCell ref="F9:H9"/>
    <mergeCell ref="B11:B12"/>
    <mergeCell ref="C11:C12"/>
    <mergeCell ref="D11:G11"/>
    <mergeCell ref="H11:N11"/>
    <mergeCell ref="B13:E13"/>
    <mergeCell ref="B21:G21"/>
    <mergeCell ref="B30:G30"/>
    <mergeCell ref="B39:G39"/>
    <mergeCell ref="B48:G48"/>
    <mergeCell ref="B1:N1"/>
    <mergeCell ref="B2:N2"/>
    <mergeCell ref="K4:M4"/>
    <mergeCell ref="C5:D5"/>
    <mergeCell ref="F5:H5"/>
    <mergeCell ref="K6:K7"/>
    <mergeCell ref="L6:L7"/>
    <mergeCell ref="M6:M7"/>
    <mergeCell ref="C7:D7"/>
    <mergeCell ref="F7:H7"/>
  </mergeCells>
  <dataValidations count="7">
    <dataValidation allowBlank="1" showInputMessage="1" showErrorMessage="1" prompt="Sick/Vaca/Holiday time plus total weekly hours (box H27) should be less than or equal to 40 total hours." sqref="K13" xr:uid="{00000000-0002-0000-0600-000000000000}"/>
    <dataValidation type="custom" allowBlank="1" showInputMessage="1" showErrorMessage="1" prompt="Sick/Vaca/Holiday time plus total weekly hours (box H18) should be less than or equal to 40 total hours." sqref="J23:N27 J59:N65 J41:N45 J32:N36 J50:N56 J14:N18" xr:uid="{00000000-0002-0000-0600-000001000000}">
      <formula1>NOT(H21)</formula1>
    </dataValidation>
    <dataValidation type="time" allowBlank="1" showInputMessage="1" showErrorMessage="1" errorTitle="Invalid Data Entry" error="Please enter time with format between 0:00 and 23:59." sqref="D50:G56 D23:G29 D32:G38 D41:G47 D14:G20 D59:G65" xr:uid="{00000000-0002-0000-0600-000002000000}">
      <formula1>0</formula1>
      <formula2>0.999305555555556</formula2>
    </dataValidation>
    <dataValidation showDropDown="1" showInputMessage="1" showErrorMessage="1" prompt="Input Start Date of Week 1_x000a_" sqref="B14 B23 B32 B41 B50 B59" xr:uid="{00000000-0002-0000-0600-000003000000}"/>
    <dataValidation type="custom" allowBlank="1" showInputMessage="1" showErrorMessage="1" sqref="J30:N30 J39:N39 J48:N48 J21:N21" xr:uid="{00000000-0002-0000-0600-000004000000}">
      <formula1>NOT(H28)</formula1>
    </dataValidation>
    <dataValidation type="custom" allowBlank="1" showInputMessage="1" showErrorMessage="1" prompt="Sick/Vaca/Holiday time plus total weekly hours (box H18) should be less than or equal to 40 total hours." sqref="J28:N29 J37:N38 J46:N47 J19:N20" xr:uid="{00000000-0002-0000-0600-000005000000}">
      <formula1>NOT(H25)</formula1>
    </dataValidation>
    <dataValidation type="custom" allowBlank="1" showInputMessage="1" showErrorMessage="1" sqref="J57:N57 J66:N66" xr:uid="{00000000-0002-0000-0600-000006000000}">
      <formula1>NOT(H74)</formula1>
    </dataValidation>
  </dataValidations>
  <printOptions horizontalCentered="1"/>
  <pageMargins left="0.25" right="0.25" top="0.5" bottom="0.5" header="0.3" footer="0.3"/>
  <pageSetup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O82"/>
  <sheetViews>
    <sheetView zoomScale="109" zoomScaleNormal="109" workbookViewId="0">
      <selection activeCell="F5" sqref="F5:H5"/>
    </sheetView>
  </sheetViews>
  <sheetFormatPr defaultRowHeight="15" x14ac:dyDescent="0.25"/>
  <cols>
    <col min="1" max="1" width="1.140625" customWidth="1"/>
    <col min="2" max="2" width="12" bestFit="1" customWidth="1"/>
    <col min="3" max="3" width="10.140625" bestFit="1" customWidth="1"/>
    <col min="5" max="5" width="9.85546875" bestFit="1" customWidth="1"/>
    <col min="9" max="10" width="6.140625" customWidth="1"/>
    <col min="11" max="11" width="7.28515625" bestFit="1" customWidth="1"/>
    <col min="12" max="12" width="10" bestFit="1" customWidth="1"/>
    <col min="13" max="13" width="9.42578125" customWidth="1"/>
    <col min="14" max="14" width="8.28515625" customWidth="1"/>
  </cols>
  <sheetData>
    <row r="1" spans="2:14" ht="21" x14ac:dyDescent="0.25">
      <c r="B1" s="103" t="s">
        <v>36</v>
      </c>
      <c r="C1" s="103"/>
      <c r="D1" s="103"/>
      <c r="E1" s="103"/>
      <c r="F1" s="103"/>
      <c r="G1" s="103"/>
      <c r="H1" s="103"/>
      <c r="I1" s="103"/>
      <c r="J1" s="103"/>
      <c r="K1" s="103"/>
      <c r="L1" s="103"/>
      <c r="M1" s="103"/>
      <c r="N1" s="103"/>
    </row>
    <row r="2" spans="2:14" ht="21" customHeight="1" x14ac:dyDescent="0.3">
      <c r="B2" s="104" t="s">
        <v>67</v>
      </c>
      <c r="C2" s="104"/>
      <c r="D2" s="104"/>
      <c r="E2" s="104"/>
      <c r="F2" s="104"/>
      <c r="G2" s="104"/>
      <c r="H2" s="104"/>
      <c r="I2" s="104"/>
      <c r="J2" s="104"/>
      <c r="K2" s="104"/>
      <c r="L2" s="104"/>
      <c r="M2" s="104"/>
      <c r="N2" s="104"/>
    </row>
    <row r="3" spans="2:14" ht="7.5" customHeight="1" x14ac:dyDescent="0.25"/>
    <row r="4" spans="2:14" ht="15.75" thickBot="1" x14ac:dyDescent="0.3">
      <c r="B4" s="1"/>
      <c r="C4" s="1"/>
      <c r="D4" s="1"/>
      <c r="E4" s="1"/>
      <c r="F4" s="2"/>
      <c r="G4" s="2"/>
      <c r="H4" s="2"/>
      <c r="I4" s="3"/>
      <c r="J4" s="4"/>
      <c r="K4" s="105" t="s">
        <v>0</v>
      </c>
      <c r="L4" s="105"/>
      <c r="M4" s="105"/>
    </row>
    <row r="5" spans="2:14" x14ac:dyDescent="0.25">
      <c r="B5" s="5" t="s">
        <v>1</v>
      </c>
      <c r="C5" s="100"/>
      <c r="D5" s="101"/>
      <c r="E5" s="5" t="s">
        <v>2</v>
      </c>
      <c r="F5" s="100"/>
      <c r="G5" s="102"/>
      <c r="H5" s="101"/>
      <c r="I5" s="6"/>
      <c r="J5" s="6"/>
      <c r="K5" s="7" t="s">
        <v>3</v>
      </c>
      <c r="L5" s="8" t="s">
        <v>4</v>
      </c>
      <c r="M5" s="9" t="s">
        <v>5</v>
      </c>
    </row>
    <row r="6" spans="2:14" ht="6" customHeight="1" x14ac:dyDescent="0.25">
      <c r="B6" s="5"/>
      <c r="C6" s="10"/>
      <c r="D6" s="11"/>
      <c r="E6" s="11"/>
      <c r="F6" s="11"/>
      <c r="G6" s="12"/>
      <c r="H6" s="13"/>
      <c r="I6" s="3"/>
      <c r="J6" s="6"/>
      <c r="K6" s="136">
        <f>SUM('6.19.24-7.18.24'!M6:M7)</f>
        <v>0</v>
      </c>
      <c r="L6" s="139">
        <f>SUM('6.19.24-7.18.24'!L6:L7)</f>
        <v>0</v>
      </c>
      <c r="M6" s="98">
        <f>SUM((K6-K68)+L6)</f>
        <v>0</v>
      </c>
    </row>
    <row r="7" spans="2:14" x14ac:dyDescent="0.25">
      <c r="B7" s="5" t="s">
        <v>6</v>
      </c>
      <c r="C7" s="100"/>
      <c r="D7" s="101"/>
      <c r="E7" s="14" t="s">
        <v>7</v>
      </c>
      <c r="F7" s="100"/>
      <c r="G7" s="102"/>
      <c r="H7" s="101"/>
      <c r="I7" s="6"/>
      <c r="J7" s="90" t="s">
        <v>42</v>
      </c>
      <c r="K7" s="137"/>
      <c r="L7" s="140"/>
      <c r="M7" s="99"/>
    </row>
    <row r="8" spans="2:14" ht="7.5" customHeight="1" x14ac:dyDescent="0.25">
      <c r="B8" s="15"/>
      <c r="C8" s="10"/>
      <c r="D8" s="11"/>
      <c r="E8" s="11"/>
      <c r="F8" s="11"/>
      <c r="G8" s="12"/>
      <c r="H8" s="13"/>
      <c r="I8" s="6"/>
      <c r="J8" s="90"/>
      <c r="K8" s="136">
        <f>SUM('6.19.24-7.18.24'!M8:M9)</f>
        <v>56</v>
      </c>
      <c r="L8" s="139">
        <f>SUM('6.19.24-7.18.24'!L8:L9)</f>
        <v>8</v>
      </c>
      <c r="M8" s="98">
        <f>SUM((K8-J68)+L8)</f>
        <v>64</v>
      </c>
    </row>
    <row r="9" spans="2:14" ht="15.75" thickBot="1" x14ac:dyDescent="0.3">
      <c r="B9" s="5" t="s">
        <v>40</v>
      </c>
      <c r="C9" s="110" t="s">
        <v>66</v>
      </c>
      <c r="D9" s="111"/>
      <c r="E9" s="14" t="s">
        <v>8</v>
      </c>
      <c r="F9" s="110"/>
      <c r="G9" s="112"/>
      <c r="H9" s="111"/>
      <c r="I9" s="6"/>
      <c r="J9" s="90" t="s">
        <v>43</v>
      </c>
      <c r="K9" s="141"/>
      <c r="L9" s="142"/>
      <c r="M9" s="109"/>
    </row>
    <row r="10" spans="2:14" ht="15.75" thickBot="1" x14ac:dyDescent="0.3"/>
    <row r="11" spans="2:14" ht="15.75" customHeight="1" x14ac:dyDescent="0.25">
      <c r="B11" s="113" t="s">
        <v>9</v>
      </c>
      <c r="C11" s="115" t="s">
        <v>10</v>
      </c>
      <c r="D11" s="116" t="s">
        <v>11</v>
      </c>
      <c r="E11" s="117"/>
      <c r="F11" s="117"/>
      <c r="G11" s="118"/>
      <c r="H11" s="119" t="s">
        <v>41</v>
      </c>
      <c r="I11" s="120"/>
      <c r="J11" s="120"/>
      <c r="K11" s="120"/>
      <c r="L11" s="120"/>
      <c r="M11" s="120"/>
      <c r="N11" s="121"/>
    </row>
    <row r="12" spans="2:14" ht="15.75" thickBot="1" x14ac:dyDescent="0.3">
      <c r="B12" s="114"/>
      <c r="C12" s="109"/>
      <c r="D12" s="16" t="s">
        <v>12</v>
      </c>
      <c r="E12" s="17" t="s">
        <v>13</v>
      </c>
      <c r="F12" s="17" t="s">
        <v>12</v>
      </c>
      <c r="G12" s="18" t="s">
        <v>13</v>
      </c>
      <c r="H12" s="82" t="s">
        <v>14</v>
      </c>
      <c r="I12" s="83" t="s">
        <v>15</v>
      </c>
      <c r="J12" s="84" t="s">
        <v>16</v>
      </c>
      <c r="K12" s="84" t="s">
        <v>17</v>
      </c>
      <c r="L12" s="19" t="s">
        <v>18</v>
      </c>
      <c r="M12" s="85" t="s">
        <v>20</v>
      </c>
      <c r="N12" s="86" t="s">
        <v>19</v>
      </c>
    </row>
    <row r="13" spans="2:14" x14ac:dyDescent="0.25">
      <c r="B13" s="122" t="s">
        <v>21</v>
      </c>
      <c r="C13" s="123"/>
      <c r="D13" s="123"/>
      <c r="E13" s="123"/>
      <c r="F13" s="24"/>
      <c r="G13" s="24"/>
      <c r="H13" s="25">
        <f>SUM('6.19.24-7.18.24'!H57)</f>
        <v>0</v>
      </c>
      <c r="I13" s="72"/>
      <c r="J13" s="20"/>
      <c r="K13" s="21"/>
      <c r="L13" s="22"/>
      <c r="M13" s="23"/>
      <c r="N13" s="51"/>
    </row>
    <row r="14" spans="2:14" ht="12.75" hidden="1" customHeight="1" x14ac:dyDescent="0.25">
      <c r="B14" s="26">
        <v>45487</v>
      </c>
      <c r="C14" s="27" t="s">
        <v>22</v>
      </c>
      <c r="D14" s="28"/>
      <c r="E14" s="29"/>
      <c r="F14" s="29"/>
      <c r="G14" s="30"/>
      <c r="H14" s="31">
        <f t="shared" ref="H14:H20" si="0">SUM((E14-D14)+(G14-F14))*24</f>
        <v>0</v>
      </c>
      <c r="I14" s="69"/>
      <c r="J14" s="32">
        <v>0</v>
      </c>
      <c r="K14" s="32">
        <v>0</v>
      </c>
      <c r="L14" s="32">
        <v>0</v>
      </c>
      <c r="M14" s="32">
        <v>0</v>
      </c>
      <c r="N14" s="52">
        <v>0</v>
      </c>
    </row>
    <row r="15" spans="2:14" ht="12.75" hidden="1" customHeight="1" x14ac:dyDescent="0.25">
      <c r="B15" s="33">
        <f>IF(B14, B14+1,"")</f>
        <v>45488</v>
      </c>
      <c r="C15" s="34" t="s">
        <v>23</v>
      </c>
      <c r="D15" s="35"/>
      <c r="E15" s="36"/>
      <c r="F15" s="36"/>
      <c r="G15" s="37"/>
      <c r="H15" s="38">
        <f t="shared" si="0"/>
        <v>0</v>
      </c>
      <c r="I15" s="70"/>
      <c r="J15" s="39">
        <v>0</v>
      </c>
      <c r="K15" s="39">
        <v>0</v>
      </c>
      <c r="L15" s="39">
        <v>0</v>
      </c>
      <c r="M15" s="39">
        <v>0</v>
      </c>
      <c r="N15" s="53">
        <v>0</v>
      </c>
    </row>
    <row r="16" spans="2:14" ht="12.75" hidden="1" customHeight="1" x14ac:dyDescent="0.25">
      <c r="B16" s="40">
        <f>IF(B15="", "", B15+1)</f>
        <v>45489</v>
      </c>
      <c r="C16" s="34" t="s">
        <v>24</v>
      </c>
      <c r="D16" s="35"/>
      <c r="E16" s="36"/>
      <c r="F16" s="36"/>
      <c r="G16" s="37"/>
      <c r="H16" s="38">
        <f t="shared" si="0"/>
        <v>0</v>
      </c>
      <c r="I16" s="70"/>
      <c r="J16" s="39">
        <v>0</v>
      </c>
      <c r="K16" s="39">
        <v>0</v>
      </c>
      <c r="L16" s="39">
        <v>0</v>
      </c>
      <c r="M16" s="39">
        <v>0</v>
      </c>
      <c r="N16" s="53">
        <v>0</v>
      </c>
    </row>
    <row r="17" spans="2:14" ht="12.75" hidden="1" customHeight="1" x14ac:dyDescent="0.25">
      <c r="B17" s="40">
        <f>IF(B16="", "", B16+1)</f>
        <v>45490</v>
      </c>
      <c r="C17" s="34" t="s">
        <v>25</v>
      </c>
      <c r="D17" s="35"/>
      <c r="E17" s="36"/>
      <c r="F17" s="36"/>
      <c r="G17" s="37"/>
      <c r="H17" s="38">
        <f t="shared" si="0"/>
        <v>0</v>
      </c>
      <c r="I17" s="70"/>
      <c r="J17" s="39">
        <v>0</v>
      </c>
      <c r="K17" s="39">
        <v>0</v>
      </c>
      <c r="L17" s="39">
        <v>0</v>
      </c>
      <c r="M17" s="39">
        <v>0</v>
      </c>
      <c r="N17" s="53">
        <v>0</v>
      </c>
    </row>
    <row r="18" spans="2:14" ht="12.75" hidden="1" customHeight="1" x14ac:dyDescent="0.25">
      <c r="B18" s="40">
        <f>IF(B17="", "", B17+1)</f>
        <v>45491</v>
      </c>
      <c r="C18" s="34" t="s">
        <v>26</v>
      </c>
      <c r="D18" s="35"/>
      <c r="E18" s="36"/>
      <c r="F18" s="36"/>
      <c r="G18" s="37"/>
      <c r="H18" s="38">
        <f t="shared" si="0"/>
        <v>0</v>
      </c>
      <c r="I18" s="70"/>
      <c r="J18" s="39">
        <v>0</v>
      </c>
      <c r="K18" s="39">
        <v>0</v>
      </c>
      <c r="L18" s="39">
        <v>0</v>
      </c>
      <c r="M18" s="39">
        <v>0</v>
      </c>
      <c r="N18" s="53">
        <v>0</v>
      </c>
    </row>
    <row r="19" spans="2:14" ht="12.75" customHeight="1" x14ac:dyDescent="0.25">
      <c r="B19" s="40">
        <f>IF(B18="", "", B18+1)</f>
        <v>45492</v>
      </c>
      <c r="C19" s="41" t="s">
        <v>27</v>
      </c>
      <c r="D19" s="35"/>
      <c r="E19" s="36"/>
      <c r="F19" s="36"/>
      <c r="G19" s="37"/>
      <c r="H19" s="38">
        <f t="shared" si="0"/>
        <v>0</v>
      </c>
      <c r="I19" s="70"/>
      <c r="J19" s="39">
        <v>0</v>
      </c>
      <c r="K19" s="39">
        <v>0</v>
      </c>
      <c r="L19" s="39">
        <v>0</v>
      </c>
      <c r="M19" s="39">
        <v>0</v>
      </c>
      <c r="N19" s="53">
        <v>0</v>
      </c>
    </row>
    <row r="20" spans="2:14" ht="12.75" customHeight="1" thickBot="1" x14ac:dyDescent="0.3">
      <c r="B20" s="42">
        <f>IF(B19="", "", B19+1)</f>
        <v>45493</v>
      </c>
      <c r="C20" s="43" t="s">
        <v>28</v>
      </c>
      <c r="D20" s="28"/>
      <c r="E20" s="29"/>
      <c r="F20" s="29"/>
      <c r="G20" s="44"/>
      <c r="H20" s="45">
        <f t="shared" si="0"/>
        <v>0</v>
      </c>
      <c r="I20" s="71"/>
      <c r="J20" s="46">
        <v>0</v>
      </c>
      <c r="K20" s="46">
        <v>0</v>
      </c>
      <c r="L20" s="46">
        <v>0</v>
      </c>
      <c r="M20" s="46">
        <v>0</v>
      </c>
      <c r="N20" s="54">
        <v>0</v>
      </c>
    </row>
    <row r="21" spans="2:14" ht="15.75" thickBot="1" x14ac:dyDescent="0.3">
      <c r="B21" s="106" t="s">
        <v>29</v>
      </c>
      <c r="C21" s="107"/>
      <c r="D21" s="107"/>
      <c r="E21" s="107"/>
      <c r="F21" s="107"/>
      <c r="G21" s="108"/>
      <c r="H21" s="47">
        <f>IF((SUM(H14:H20)&lt;=40), (SUM(H14:H20)), 40)</f>
        <v>0</v>
      </c>
      <c r="I21" s="48" t="str">
        <f>IF((SUM(H13:H20)&gt;40),((SUM(H13:H20)-40)),"0.00")</f>
        <v>0.00</v>
      </c>
      <c r="J21" s="49">
        <f>SUM(J14:J20)</f>
        <v>0</v>
      </c>
      <c r="K21" s="49">
        <f>SUM(K14:K20)</f>
        <v>0</v>
      </c>
      <c r="L21" s="49">
        <f>SUM(L14:L20)</f>
        <v>0</v>
      </c>
      <c r="M21" s="49">
        <f>SUM(M14:M20)</f>
        <v>0</v>
      </c>
      <c r="N21" s="55">
        <f>SUM(N14:N20)</f>
        <v>0</v>
      </c>
    </row>
    <row r="22" spans="2:14" ht="12.75" customHeight="1" thickBot="1" x14ac:dyDescent="0.3"/>
    <row r="23" spans="2:14" ht="12.75" customHeight="1" x14ac:dyDescent="0.25">
      <c r="B23" s="56">
        <v>45494</v>
      </c>
      <c r="C23" s="57" t="s">
        <v>22</v>
      </c>
      <c r="D23" s="58"/>
      <c r="E23" s="59"/>
      <c r="F23" s="59"/>
      <c r="G23" s="60"/>
      <c r="H23" s="61">
        <f t="shared" ref="H23:H29" si="1">SUM((E23-D23)+(G23-F23))*24</f>
        <v>0</v>
      </c>
      <c r="I23" s="73"/>
      <c r="J23" s="62">
        <v>0</v>
      </c>
      <c r="K23" s="62">
        <v>0</v>
      </c>
      <c r="L23" s="62">
        <v>0</v>
      </c>
      <c r="M23" s="62">
        <v>0</v>
      </c>
      <c r="N23" s="63">
        <v>0</v>
      </c>
    </row>
    <row r="24" spans="2:14" ht="12.75" customHeight="1" x14ac:dyDescent="0.25">
      <c r="B24" s="33">
        <f>IF(B23, B23+1,"")</f>
        <v>45495</v>
      </c>
      <c r="C24" s="34" t="s">
        <v>23</v>
      </c>
      <c r="D24" s="35"/>
      <c r="E24" s="36"/>
      <c r="F24" s="36"/>
      <c r="G24" s="37"/>
      <c r="H24" s="38">
        <f t="shared" si="1"/>
        <v>0</v>
      </c>
      <c r="I24" s="70"/>
      <c r="J24" s="39">
        <v>0</v>
      </c>
      <c r="K24" s="39">
        <v>0</v>
      </c>
      <c r="L24" s="39">
        <v>0</v>
      </c>
      <c r="M24" s="39">
        <v>0</v>
      </c>
      <c r="N24" s="53">
        <v>0</v>
      </c>
    </row>
    <row r="25" spans="2:14" ht="12.75" customHeight="1" x14ac:dyDescent="0.25">
      <c r="B25" s="40">
        <f>IF(B24="", "", B24+1)</f>
        <v>45496</v>
      </c>
      <c r="C25" s="34" t="s">
        <v>24</v>
      </c>
      <c r="D25" s="35"/>
      <c r="E25" s="36"/>
      <c r="F25" s="36"/>
      <c r="G25" s="37"/>
      <c r="H25" s="38">
        <f t="shared" si="1"/>
        <v>0</v>
      </c>
      <c r="I25" s="70"/>
      <c r="J25" s="39">
        <v>0</v>
      </c>
      <c r="K25" s="39">
        <v>0</v>
      </c>
      <c r="L25" s="39">
        <v>0</v>
      </c>
      <c r="M25" s="39">
        <v>0</v>
      </c>
      <c r="N25" s="53">
        <v>0</v>
      </c>
    </row>
    <row r="26" spans="2:14" ht="12.75" customHeight="1" x14ac:dyDescent="0.25">
      <c r="B26" s="40">
        <f>IF(B25="", "", B25+1)</f>
        <v>45497</v>
      </c>
      <c r="C26" s="34" t="s">
        <v>25</v>
      </c>
      <c r="D26" s="35"/>
      <c r="E26" s="36"/>
      <c r="F26" s="36"/>
      <c r="G26" s="37"/>
      <c r="H26" s="38">
        <f t="shared" si="1"/>
        <v>0</v>
      </c>
      <c r="I26" s="70"/>
      <c r="J26" s="39">
        <v>0</v>
      </c>
      <c r="K26" s="39">
        <v>0</v>
      </c>
      <c r="L26" s="39">
        <v>0</v>
      </c>
      <c r="M26" s="39">
        <v>0</v>
      </c>
      <c r="N26" s="53">
        <v>0</v>
      </c>
    </row>
    <row r="27" spans="2:14" ht="12.75" customHeight="1" x14ac:dyDescent="0.25">
      <c r="B27" s="40">
        <f>IF(B26="", "", B26+1)</f>
        <v>45498</v>
      </c>
      <c r="C27" s="34" t="s">
        <v>26</v>
      </c>
      <c r="D27" s="35"/>
      <c r="E27" s="36"/>
      <c r="F27" s="36"/>
      <c r="G27" s="37"/>
      <c r="H27" s="38">
        <f t="shared" si="1"/>
        <v>0</v>
      </c>
      <c r="I27" s="70"/>
      <c r="J27" s="39">
        <v>0</v>
      </c>
      <c r="K27" s="39">
        <v>0</v>
      </c>
      <c r="L27" s="39">
        <v>0</v>
      </c>
      <c r="M27" s="39">
        <v>0</v>
      </c>
      <c r="N27" s="53">
        <v>0</v>
      </c>
    </row>
    <row r="28" spans="2:14" ht="12.75" customHeight="1" x14ac:dyDescent="0.25">
      <c r="B28" s="40">
        <f>IF(B27="", "", B27+1)</f>
        <v>45499</v>
      </c>
      <c r="C28" s="41" t="s">
        <v>27</v>
      </c>
      <c r="D28" s="35"/>
      <c r="E28" s="36"/>
      <c r="F28" s="36"/>
      <c r="G28" s="37"/>
      <c r="H28" s="38">
        <f t="shared" si="1"/>
        <v>0</v>
      </c>
      <c r="I28" s="70"/>
      <c r="J28" s="39">
        <v>0</v>
      </c>
      <c r="K28" s="39">
        <v>0</v>
      </c>
      <c r="L28" s="39">
        <v>0</v>
      </c>
      <c r="M28" s="39">
        <v>0</v>
      </c>
      <c r="N28" s="53">
        <v>0</v>
      </c>
    </row>
    <row r="29" spans="2:14" ht="12.75" customHeight="1" thickBot="1" x14ac:dyDescent="0.3">
      <c r="B29" s="42">
        <f>IF(B28="", "", B28+1)</f>
        <v>45500</v>
      </c>
      <c r="C29" s="43" t="s">
        <v>28</v>
      </c>
      <c r="D29" s="28"/>
      <c r="E29" s="29"/>
      <c r="F29" s="29"/>
      <c r="G29" s="44"/>
      <c r="H29" s="45">
        <f t="shared" si="1"/>
        <v>0</v>
      </c>
      <c r="I29" s="71"/>
      <c r="J29" s="46">
        <v>0</v>
      </c>
      <c r="K29" s="46">
        <v>0</v>
      </c>
      <c r="L29" s="46">
        <v>0</v>
      </c>
      <c r="M29" s="46">
        <v>0</v>
      </c>
      <c r="N29" s="54">
        <v>0</v>
      </c>
    </row>
    <row r="30" spans="2:14" ht="15.75" thickBot="1" x14ac:dyDescent="0.3">
      <c r="B30" s="106" t="s">
        <v>29</v>
      </c>
      <c r="C30" s="107"/>
      <c r="D30" s="107"/>
      <c r="E30" s="107"/>
      <c r="F30" s="107"/>
      <c r="G30" s="108"/>
      <c r="H30" s="47">
        <f>IF((SUM(H23:H29)&lt;=40), (SUM(H23:H29)), 40)</f>
        <v>0</v>
      </c>
      <c r="I30" s="48" t="str">
        <f>IF((SUM(H22:H29)&gt;40),((SUM(H22:H29)-40)),"0.00")</f>
        <v>0.00</v>
      </c>
      <c r="J30" s="49">
        <f>SUM(J23:J29)</f>
        <v>0</v>
      </c>
      <c r="K30" s="49">
        <f>SUM(K23:K29)</f>
        <v>0</v>
      </c>
      <c r="L30" s="49">
        <f>SUM(L23:L29)</f>
        <v>0</v>
      </c>
      <c r="M30" s="49">
        <f>SUM(M23:M29)</f>
        <v>0</v>
      </c>
      <c r="N30" s="55">
        <f>SUM(N23:N29)</f>
        <v>0</v>
      </c>
    </row>
    <row r="31" spans="2:14" ht="12.75" customHeight="1" thickBot="1" x14ac:dyDescent="0.3"/>
    <row r="32" spans="2:14" ht="12.75" customHeight="1" x14ac:dyDescent="0.25">
      <c r="B32" s="56">
        <v>45501</v>
      </c>
      <c r="C32" s="57" t="s">
        <v>22</v>
      </c>
      <c r="D32" s="58"/>
      <c r="E32" s="59"/>
      <c r="F32" s="59"/>
      <c r="G32" s="60"/>
      <c r="H32" s="61">
        <f t="shared" ref="H32:H38" si="2">SUM((E32-D32)+(G32-F32))*24</f>
        <v>0</v>
      </c>
      <c r="I32" s="73"/>
      <c r="J32" s="62">
        <v>0</v>
      </c>
      <c r="K32" s="62">
        <v>0</v>
      </c>
      <c r="L32" s="62">
        <v>0</v>
      </c>
      <c r="M32" s="62">
        <v>0</v>
      </c>
      <c r="N32" s="63">
        <v>0</v>
      </c>
    </row>
    <row r="33" spans="2:14" ht="12.75" customHeight="1" x14ac:dyDescent="0.25">
      <c r="B33" s="33">
        <f>IF(B32, B32+1,"")</f>
        <v>45502</v>
      </c>
      <c r="C33" s="34" t="s">
        <v>23</v>
      </c>
      <c r="D33" s="35"/>
      <c r="E33" s="36"/>
      <c r="F33" s="36"/>
      <c r="G33" s="37"/>
      <c r="H33" s="38">
        <f t="shared" si="2"/>
        <v>0</v>
      </c>
      <c r="I33" s="70"/>
      <c r="J33" s="39">
        <v>0</v>
      </c>
      <c r="K33" s="39">
        <v>0</v>
      </c>
      <c r="L33" s="39">
        <v>0</v>
      </c>
      <c r="M33" s="39">
        <v>0</v>
      </c>
      <c r="N33" s="53">
        <v>0</v>
      </c>
    </row>
    <row r="34" spans="2:14" ht="12.75" customHeight="1" x14ac:dyDescent="0.25">
      <c r="B34" s="40">
        <f>IF(B33="", "", B33+1)</f>
        <v>45503</v>
      </c>
      <c r="C34" s="34" t="s">
        <v>24</v>
      </c>
      <c r="D34" s="35"/>
      <c r="E34" s="36"/>
      <c r="F34" s="36"/>
      <c r="G34" s="37"/>
      <c r="H34" s="38">
        <f t="shared" si="2"/>
        <v>0</v>
      </c>
      <c r="I34" s="70"/>
      <c r="J34" s="39">
        <v>0</v>
      </c>
      <c r="K34" s="39">
        <v>0</v>
      </c>
      <c r="L34" s="39">
        <v>0</v>
      </c>
      <c r="M34" s="39">
        <v>0</v>
      </c>
      <c r="N34" s="53">
        <v>0</v>
      </c>
    </row>
    <row r="35" spans="2:14" ht="12.75" customHeight="1" x14ac:dyDescent="0.25">
      <c r="B35" s="40">
        <f>IF(B34="", "", B34+1)</f>
        <v>45504</v>
      </c>
      <c r="C35" s="34" t="s">
        <v>25</v>
      </c>
      <c r="D35" s="35"/>
      <c r="E35" s="36"/>
      <c r="F35" s="36"/>
      <c r="G35" s="37"/>
      <c r="H35" s="38">
        <f t="shared" si="2"/>
        <v>0</v>
      </c>
      <c r="I35" s="70"/>
      <c r="J35" s="39">
        <v>0</v>
      </c>
      <c r="K35" s="39">
        <v>0</v>
      </c>
      <c r="L35" s="39">
        <v>0</v>
      </c>
      <c r="M35" s="39">
        <v>0</v>
      </c>
      <c r="N35" s="53">
        <v>0</v>
      </c>
    </row>
    <row r="36" spans="2:14" ht="12.75" customHeight="1" x14ac:dyDescent="0.25">
      <c r="B36" s="40">
        <f>IF(B35="", "", B35+1)</f>
        <v>45505</v>
      </c>
      <c r="C36" s="34" t="s">
        <v>26</v>
      </c>
      <c r="D36" s="35"/>
      <c r="E36" s="36"/>
      <c r="F36" s="36"/>
      <c r="G36" s="37"/>
      <c r="H36" s="38">
        <f t="shared" si="2"/>
        <v>0</v>
      </c>
      <c r="I36" s="70"/>
      <c r="J36" s="39">
        <v>0</v>
      </c>
      <c r="K36" s="39">
        <v>0</v>
      </c>
      <c r="L36" s="39">
        <v>0</v>
      </c>
      <c r="M36" s="39">
        <v>0</v>
      </c>
      <c r="N36" s="53">
        <v>0</v>
      </c>
    </row>
    <row r="37" spans="2:14" ht="12.75" customHeight="1" x14ac:dyDescent="0.25">
      <c r="B37" s="40">
        <f>IF(B36="", "", B36+1)</f>
        <v>45506</v>
      </c>
      <c r="C37" s="41" t="s">
        <v>27</v>
      </c>
      <c r="D37" s="35"/>
      <c r="E37" s="36"/>
      <c r="F37" s="36"/>
      <c r="G37" s="37"/>
      <c r="H37" s="38">
        <f t="shared" si="2"/>
        <v>0</v>
      </c>
      <c r="I37" s="70"/>
      <c r="J37" s="39">
        <v>0</v>
      </c>
      <c r="K37" s="39">
        <v>0</v>
      </c>
      <c r="L37" s="39">
        <v>0</v>
      </c>
      <c r="M37" s="39">
        <v>0</v>
      </c>
      <c r="N37" s="53">
        <v>0</v>
      </c>
    </row>
    <row r="38" spans="2:14" ht="12.75" customHeight="1" thickBot="1" x14ac:dyDescent="0.3">
      <c r="B38" s="42">
        <f>IF(B37="", "", B37+1)</f>
        <v>45507</v>
      </c>
      <c r="C38" s="43" t="s">
        <v>28</v>
      </c>
      <c r="D38" s="28"/>
      <c r="E38" s="29"/>
      <c r="F38" s="29"/>
      <c r="G38" s="44"/>
      <c r="H38" s="45">
        <f t="shared" si="2"/>
        <v>0</v>
      </c>
      <c r="I38" s="71"/>
      <c r="J38" s="46">
        <v>0</v>
      </c>
      <c r="K38" s="46">
        <v>0</v>
      </c>
      <c r="L38" s="46">
        <v>0</v>
      </c>
      <c r="M38" s="46">
        <v>0</v>
      </c>
      <c r="N38" s="54">
        <v>0</v>
      </c>
    </row>
    <row r="39" spans="2:14" ht="15.75" thickBot="1" x14ac:dyDescent="0.3">
      <c r="B39" s="106" t="s">
        <v>29</v>
      </c>
      <c r="C39" s="107"/>
      <c r="D39" s="107"/>
      <c r="E39" s="107"/>
      <c r="F39" s="107"/>
      <c r="G39" s="108"/>
      <c r="H39" s="47">
        <f>IF((SUM(H32:H38)&lt;=40), (SUM(H32:H38)), 40)</f>
        <v>0</v>
      </c>
      <c r="I39" s="48" t="str">
        <f>IF((SUM(H31:H38)&gt;40),((SUM(H31:H38)-40)),"0.00")</f>
        <v>0.00</v>
      </c>
      <c r="J39" s="49">
        <f>SUM(J32:J38)</f>
        <v>0</v>
      </c>
      <c r="K39" s="49">
        <f>SUM(K32:K38)</f>
        <v>0</v>
      </c>
      <c r="L39" s="49">
        <f>SUM(L32:L38)</f>
        <v>0</v>
      </c>
      <c r="M39" s="49">
        <f>SUM(M32:M38)</f>
        <v>0</v>
      </c>
      <c r="N39" s="55">
        <f>SUM(N32:N38)</f>
        <v>0</v>
      </c>
    </row>
    <row r="40" spans="2:14" ht="12.75" customHeight="1" thickBot="1" x14ac:dyDescent="0.3"/>
    <row r="41" spans="2:14" ht="12.75" customHeight="1" x14ac:dyDescent="0.25">
      <c r="B41" s="56">
        <v>45508</v>
      </c>
      <c r="C41" s="57" t="s">
        <v>22</v>
      </c>
      <c r="D41" s="58"/>
      <c r="E41" s="59"/>
      <c r="F41" s="59"/>
      <c r="G41" s="60"/>
      <c r="H41" s="61">
        <f t="shared" ref="H41:H47" si="3">SUM((E41-D41)+(G41-F41))*24</f>
        <v>0</v>
      </c>
      <c r="I41" s="73"/>
      <c r="J41" s="62">
        <v>0</v>
      </c>
      <c r="K41" s="62">
        <v>0</v>
      </c>
      <c r="L41" s="62">
        <v>0</v>
      </c>
      <c r="M41" s="62">
        <v>0</v>
      </c>
      <c r="N41" s="63">
        <v>0</v>
      </c>
    </row>
    <row r="42" spans="2:14" ht="12.75" customHeight="1" x14ac:dyDescent="0.25">
      <c r="B42" s="33">
        <f>IF(B41, B41+1,"")</f>
        <v>45509</v>
      </c>
      <c r="C42" s="34" t="s">
        <v>23</v>
      </c>
      <c r="D42" s="35"/>
      <c r="E42" s="36"/>
      <c r="F42" s="36"/>
      <c r="G42" s="37"/>
      <c r="H42" s="38">
        <f t="shared" si="3"/>
        <v>0</v>
      </c>
      <c r="I42" s="70"/>
      <c r="J42" s="39">
        <v>0</v>
      </c>
      <c r="K42" s="39">
        <v>0</v>
      </c>
      <c r="L42" s="39">
        <v>0</v>
      </c>
      <c r="M42" s="39">
        <v>0</v>
      </c>
      <c r="N42" s="53">
        <v>0</v>
      </c>
    </row>
    <row r="43" spans="2:14" ht="12.75" customHeight="1" x14ac:dyDescent="0.25">
      <c r="B43" s="40">
        <f>IF(B42="", "", B42+1)</f>
        <v>45510</v>
      </c>
      <c r="C43" s="34" t="s">
        <v>24</v>
      </c>
      <c r="D43" s="35"/>
      <c r="E43" s="36"/>
      <c r="F43" s="36"/>
      <c r="G43" s="37"/>
      <c r="H43" s="38">
        <f t="shared" si="3"/>
        <v>0</v>
      </c>
      <c r="I43" s="70"/>
      <c r="J43" s="39">
        <v>0</v>
      </c>
      <c r="K43" s="39">
        <v>0</v>
      </c>
      <c r="L43" s="39">
        <v>0</v>
      </c>
      <c r="M43" s="39">
        <v>0</v>
      </c>
      <c r="N43" s="53">
        <v>0</v>
      </c>
    </row>
    <row r="44" spans="2:14" ht="12.75" customHeight="1" x14ac:dyDescent="0.25">
      <c r="B44" s="40">
        <f>IF(B43="", "", B43+1)</f>
        <v>45511</v>
      </c>
      <c r="C44" s="34" t="s">
        <v>25</v>
      </c>
      <c r="D44" s="35"/>
      <c r="E44" s="36"/>
      <c r="F44" s="36"/>
      <c r="G44" s="37"/>
      <c r="H44" s="38">
        <f t="shared" si="3"/>
        <v>0</v>
      </c>
      <c r="I44" s="70"/>
      <c r="J44" s="39">
        <v>0</v>
      </c>
      <c r="K44" s="39">
        <v>0</v>
      </c>
      <c r="L44" s="39">
        <v>0</v>
      </c>
      <c r="M44" s="39">
        <v>0</v>
      </c>
      <c r="N44" s="53">
        <v>0</v>
      </c>
    </row>
    <row r="45" spans="2:14" ht="12.75" customHeight="1" x14ac:dyDescent="0.25">
      <c r="B45" s="40">
        <f>IF(B44="", "", B44+1)</f>
        <v>45512</v>
      </c>
      <c r="C45" s="34" t="s">
        <v>26</v>
      </c>
      <c r="D45" s="35"/>
      <c r="E45" s="36"/>
      <c r="F45" s="36"/>
      <c r="G45" s="37"/>
      <c r="H45" s="38">
        <f t="shared" si="3"/>
        <v>0</v>
      </c>
      <c r="I45" s="70"/>
      <c r="J45" s="39">
        <v>0</v>
      </c>
      <c r="K45" s="39">
        <v>0</v>
      </c>
      <c r="L45" s="39">
        <v>0</v>
      </c>
      <c r="M45" s="39">
        <v>0</v>
      </c>
      <c r="N45" s="53">
        <v>0</v>
      </c>
    </row>
    <row r="46" spans="2:14" ht="12.75" customHeight="1" x14ac:dyDescent="0.25">
      <c r="B46" s="40">
        <f>IF(B45="", "", B45+1)</f>
        <v>45513</v>
      </c>
      <c r="C46" s="41" t="s">
        <v>27</v>
      </c>
      <c r="D46" s="35"/>
      <c r="E46" s="36"/>
      <c r="F46" s="36"/>
      <c r="G46" s="37"/>
      <c r="H46" s="38">
        <f t="shared" si="3"/>
        <v>0</v>
      </c>
      <c r="I46" s="70"/>
      <c r="J46" s="39">
        <v>0</v>
      </c>
      <c r="K46" s="39">
        <v>0</v>
      </c>
      <c r="L46" s="39">
        <v>0</v>
      </c>
      <c r="M46" s="39">
        <v>0</v>
      </c>
      <c r="N46" s="53">
        <v>0</v>
      </c>
    </row>
    <row r="47" spans="2:14" ht="12.75" customHeight="1" thickBot="1" x14ac:dyDescent="0.3">
      <c r="B47" s="42">
        <f>IF(B46="", "", B46+1)</f>
        <v>45514</v>
      </c>
      <c r="C47" s="43" t="s">
        <v>28</v>
      </c>
      <c r="D47" s="28"/>
      <c r="E47" s="29"/>
      <c r="F47" s="29"/>
      <c r="G47" s="44"/>
      <c r="H47" s="45">
        <f t="shared" si="3"/>
        <v>0</v>
      </c>
      <c r="I47" s="71"/>
      <c r="J47" s="46">
        <v>0</v>
      </c>
      <c r="K47" s="46">
        <v>0</v>
      </c>
      <c r="L47" s="46">
        <v>0</v>
      </c>
      <c r="M47" s="46">
        <v>0</v>
      </c>
      <c r="N47" s="54">
        <v>0</v>
      </c>
    </row>
    <row r="48" spans="2:14" ht="15.75" thickBot="1" x14ac:dyDescent="0.3">
      <c r="B48" s="106" t="s">
        <v>29</v>
      </c>
      <c r="C48" s="107"/>
      <c r="D48" s="107"/>
      <c r="E48" s="107"/>
      <c r="F48" s="107"/>
      <c r="G48" s="108"/>
      <c r="H48" s="47">
        <f>IF((SUM(H41:H47)&lt;=40), (SUM(H41:H47)), 40)</f>
        <v>0</v>
      </c>
      <c r="I48" s="48" t="str">
        <f>IF((SUM(H40:H47)&gt;40),((SUM(H40:H47)-40)),"0.00")</f>
        <v>0.00</v>
      </c>
      <c r="J48" s="49">
        <f>SUM(J41:J47)</f>
        <v>0</v>
      </c>
      <c r="K48" s="49">
        <f>SUM(K41:K47)</f>
        <v>0</v>
      </c>
      <c r="L48" s="49">
        <f>SUM(L41:L47)</f>
        <v>0</v>
      </c>
      <c r="M48" s="49">
        <f>SUM(M41:M47)</f>
        <v>0</v>
      </c>
      <c r="N48" s="55">
        <f>SUM(N41:N47)</f>
        <v>0</v>
      </c>
    </row>
    <row r="49" spans="2:14" ht="12.75" customHeight="1" thickBot="1" x14ac:dyDescent="0.3"/>
    <row r="50" spans="2:14" ht="12.75" customHeight="1" x14ac:dyDescent="0.25">
      <c r="B50" s="56">
        <v>45515</v>
      </c>
      <c r="C50" s="57" t="s">
        <v>22</v>
      </c>
      <c r="D50" s="58"/>
      <c r="E50" s="59"/>
      <c r="F50" s="59"/>
      <c r="G50" s="60"/>
      <c r="H50" s="61">
        <f t="shared" ref="H50:H56" si="4">SUM((E50-D50)+(G50-F50))*24</f>
        <v>0</v>
      </c>
      <c r="I50" s="73"/>
      <c r="J50" s="62">
        <v>0</v>
      </c>
      <c r="K50" s="62">
        <v>0</v>
      </c>
      <c r="L50" s="62">
        <v>0</v>
      </c>
      <c r="M50" s="62">
        <v>0</v>
      </c>
      <c r="N50" s="63">
        <v>0</v>
      </c>
    </row>
    <row r="51" spans="2:14" ht="12.75" customHeight="1" x14ac:dyDescent="0.25">
      <c r="B51" s="33">
        <f>IF(B50, B50+1,"")</f>
        <v>45516</v>
      </c>
      <c r="C51" s="34" t="s">
        <v>23</v>
      </c>
      <c r="D51" s="35"/>
      <c r="E51" s="36"/>
      <c r="F51" s="36"/>
      <c r="G51" s="37"/>
      <c r="H51" s="38">
        <f t="shared" si="4"/>
        <v>0</v>
      </c>
      <c r="I51" s="70"/>
      <c r="J51" s="39">
        <v>0</v>
      </c>
      <c r="K51" s="39">
        <v>0</v>
      </c>
      <c r="L51" s="39">
        <v>0</v>
      </c>
      <c r="M51" s="39">
        <v>0</v>
      </c>
      <c r="N51" s="53">
        <v>0</v>
      </c>
    </row>
    <row r="52" spans="2:14" ht="12.75" customHeight="1" x14ac:dyDescent="0.25">
      <c r="B52" s="40">
        <f>IF(B51="", "", B51+1)</f>
        <v>45517</v>
      </c>
      <c r="C52" s="34" t="s">
        <v>24</v>
      </c>
      <c r="D52" s="35"/>
      <c r="E52" s="36"/>
      <c r="F52" s="36"/>
      <c r="G52" s="37"/>
      <c r="H52" s="38">
        <f t="shared" si="4"/>
        <v>0</v>
      </c>
      <c r="I52" s="70"/>
      <c r="J52" s="39">
        <v>0</v>
      </c>
      <c r="K52" s="39">
        <v>0</v>
      </c>
      <c r="L52" s="39">
        <v>0</v>
      </c>
      <c r="M52" s="39">
        <v>0</v>
      </c>
      <c r="N52" s="53">
        <v>0</v>
      </c>
    </row>
    <row r="53" spans="2:14" ht="12.75" customHeight="1" x14ac:dyDescent="0.25">
      <c r="B53" s="40">
        <f>IF(B52="", "", B52+1)</f>
        <v>45518</v>
      </c>
      <c r="C53" s="34" t="s">
        <v>25</v>
      </c>
      <c r="D53" s="35"/>
      <c r="E53" s="36"/>
      <c r="F53" s="36"/>
      <c r="G53" s="37"/>
      <c r="H53" s="38">
        <f t="shared" si="4"/>
        <v>0</v>
      </c>
      <c r="I53" s="70"/>
      <c r="J53" s="39">
        <v>0</v>
      </c>
      <c r="K53" s="39">
        <v>0</v>
      </c>
      <c r="L53" s="39">
        <v>0</v>
      </c>
      <c r="M53" s="39">
        <v>0</v>
      </c>
      <c r="N53" s="53">
        <v>0</v>
      </c>
    </row>
    <row r="54" spans="2:14" ht="12.75" customHeight="1" x14ac:dyDescent="0.25">
      <c r="B54" s="40">
        <f>IF(B53="", "", B53+1)</f>
        <v>45519</v>
      </c>
      <c r="C54" s="34" t="s">
        <v>26</v>
      </c>
      <c r="D54" s="35"/>
      <c r="E54" s="36"/>
      <c r="F54" s="36"/>
      <c r="G54" s="37"/>
      <c r="H54" s="38">
        <f t="shared" si="4"/>
        <v>0</v>
      </c>
      <c r="I54" s="70"/>
      <c r="J54" s="39">
        <v>0</v>
      </c>
      <c r="K54" s="39">
        <v>0</v>
      </c>
      <c r="L54" s="39">
        <v>0</v>
      </c>
      <c r="M54" s="39">
        <v>0</v>
      </c>
      <c r="N54" s="53">
        <v>0</v>
      </c>
    </row>
    <row r="55" spans="2:14" ht="12.75" customHeight="1" x14ac:dyDescent="0.25">
      <c r="B55" s="40">
        <f>IF(B54="", "", B54+1)</f>
        <v>45520</v>
      </c>
      <c r="C55" s="41" t="s">
        <v>27</v>
      </c>
      <c r="D55" s="35"/>
      <c r="E55" s="36"/>
      <c r="F55" s="36"/>
      <c r="G55" s="37"/>
      <c r="H55" s="38">
        <f t="shared" si="4"/>
        <v>0</v>
      </c>
      <c r="I55" s="70"/>
      <c r="J55" s="39">
        <v>0</v>
      </c>
      <c r="K55" s="39">
        <v>0</v>
      </c>
      <c r="L55" s="39">
        <v>0</v>
      </c>
      <c r="M55" s="39">
        <v>0</v>
      </c>
      <c r="N55" s="53">
        <v>0</v>
      </c>
    </row>
    <row r="56" spans="2:14" ht="12.75" customHeight="1" thickBot="1" x14ac:dyDescent="0.3">
      <c r="B56" s="42">
        <f>IF(B55="", "", B55+1)</f>
        <v>45521</v>
      </c>
      <c r="C56" s="43" t="s">
        <v>28</v>
      </c>
      <c r="D56" s="28"/>
      <c r="E56" s="29"/>
      <c r="F56" s="29"/>
      <c r="G56" s="44"/>
      <c r="H56" s="45">
        <f t="shared" si="4"/>
        <v>0</v>
      </c>
      <c r="I56" s="71"/>
      <c r="J56" s="46">
        <v>0</v>
      </c>
      <c r="K56" s="46">
        <v>0</v>
      </c>
      <c r="L56" s="46">
        <v>0</v>
      </c>
      <c r="M56" s="46">
        <v>0</v>
      </c>
      <c r="N56" s="54">
        <v>0</v>
      </c>
    </row>
    <row r="57" spans="2:14" ht="15.75" thickBot="1" x14ac:dyDescent="0.3">
      <c r="B57" s="106" t="s">
        <v>29</v>
      </c>
      <c r="C57" s="107"/>
      <c r="D57" s="107"/>
      <c r="E57" s="107"/>
      <c r="F57" s="107"/>
      <c r="G57" s="108"/>
      <c r="H57" s="47">
        <f>IF((SUM(H50:H56)&lt;=40), (SUM(H50:H56)), 40)</f>
        <v>0</v>
      </c>
      <c r="I57" s="48" t="str">
        <f>IF((SUM(H49:H56)&gt;40),((SUM(H49:H56)-40)),"0.00")</f>
        <v>0.00</v>
      </c>
      <c r="J57" s="49">
        <f>SUM(J50:J56)</f>
        <v>0</v>
      </c>
      <c r="K57" s="49">
        <f>SUM(K50:K56)</f>
        <v>0</v>
      </c>
      <c r="L57" s="49">
        <f>SUM(L50:L56)</f>
        <v>0</v>
      </c>
      <c r="M57" s="49">
        <f>SUM(M50:M56)</f>
        <v>0</v>
      </c>
      <c r="N57" s="55">
        <f>SUM(N50:N56)</f>
        <v>0</v>
      </c>
    </row>
    <row r="58" spans="2:14" ht="12.75" customHeight="1" thickBot="1" x14ac:dyDescent="0.3"/>
    <row r="59" spans="2:14" ht="12.75" customHeight="1" thickBot="1" x14ac:dyDescent="0.3">
      <c r="B59" s="56">
        <v>45522</v>
      </c>
      <c r="C59" s="57" t="s">
        <v>22</v>
      </c>
      <c r="D59" s="58"/>
      <c r="E59" s="59"/>
      <c r="F59" s="59"/>
      <c r="G59" s="60"/>
      <c r="H59" s="61">
        <f t="shared" ref="H59:H65" si="5">SUM((E59-D59)+(G59-F59))*24</f>
        <v>0</v>
      </c>
      <c r="I59" s="73"/>
      <c r="J59" s="62">
        <v>0</v>
      </c>
      <c r="K59" s="62">
        <v>0</v>
      </c>
      <c r="L59" s="62">
        <v>0</v>
      </c>
      <c r="M59" s="62">
        <v>0</v>
      </c>
      <c r="N59" s="63">
        <v>0</v>
      </c>
    </row>
    <row r="60" spans="2:14" ht="12.75" hidden="1" customHeight="1" x14ac:dyDescent="0.25">
      <c r="B60" s="33">
        <f>IF(B59, B59+1,"")</f>
        <v>45523</v>
      </c>
      <c r="C60" s="34" t="s">
        <v>23</v>
      </c>
      <c r="D60" s="35"/>
      <c r="E60" s="36"/>
      <c r="F60" s="36"/>
      <c r="G60" s="37"/>
      <c r="H60" s="38">
        <f t="shared" si="5"/>
        <v>0</v>
      </c>
      <c r="I60" s="70"/>
      <c r="J60" s="39">
        <v>0</v>
      </c>
      <c r="K60" s="39">
        <v>0</v>
      </c>
      <c r="L60" s="39">
        <v>0</v>
      </c>
      <c r="M60" s="39">
        <v>0</v>
      </c>
      <c r="N60" s="53">
        <v>0</v>
      </c>
    </row>
    <row r="61" spans="2:14" ht="12.75" hidden="1" customHeight="1" x14ac:dyDescent="0.25">
      <c r="B61" s="40">
        <f>IF(B60="", "", B60+1)</f>
        <v>45524</v>
      </c>
      <c r="C61" s="34" t="s">
        <v>24</v>
      </c>
      <c r="D61" s="35"/>
      <c r="E61" s="36"/>
      <c r="F61" s="36"/>
      <c r="G61" s="37"/>
      <c r="H61" s="38">
        <f t="shared" si="5"/>
        <v>0</v>
      </c>
      <c r="I61" s="70"/>
      <c r="J61" s="39">
        <v>0</v>
      </c>
      <c r="K61" s="39">
        <v>0</v>
      </c>
      <c r="L61" s="39">
        <v>0</v>
      </c>
      <c r="M61" s="39">
        <v>0</v>
      </c>
      <c r="N61" s="53">
        <v>0</v>
      </c>
    </row>
    <row r="62" spans="2:14" ht="12.75" hidden="1" customHeight="1" x14ac:dyDescent="0.25">
      <c r="B62" s="40">
        <f>IF(B61="", "", B61+1)</f>
        <v>45525</v>
      </c>
      <c r="C62" s="34" t="s">
        <v>25</v>
      </c>
      <c r="D62" s="35"/>
      <c r="E62" s="36"/>
      <c r="F62" s="36"/>
      <c r="G62" s="37"/>
      <c r="H62" s="38">
        <f t="shared" si="5"/>
        <v>0</v>
      </c>
      <c r="I62" s="70"/>
      <c r="J62" s="39">
        <v>0</v>
      </c>
      <c r="K62" s="39">
        <v>0</v>
      </c>
      <c r="L62" s="39">
        <v>0</v>
      </c>
      <c r="M62" s="39">
        <v>0</v>
      </c>
      <c r="N62" s="53">
        <v>0</v>
      </c>
    </row>
    <row r="63" spans="2:14" ht="12.75" hidden="1" customHeight="1" x14ac:dyDescent="0.25">
      <c r="B63" s="40">
        <f>IF(B62="", "", B62+1)</f>
        <v>45526</v>
      </c>
      <c r="C63" s="34" t="s">
        <v>26</v>
      </c>
      <c r="D63" s="35"/>
      <c r="E63" s="36"/>
      <c r="F63" s="36"/>
      <c r="G63" s="37"/>
      <c r="H63" s="38">
        <f t="shared" si="5"/>
        <v>0</v>
      </c>
      <c r="I63" s="70"/>
      <c r="J63" s="39">
        <v>0</v>
      </c>
      <c r="K63" s="39">
        <v>0</v>
      </c>
      <c r="L63" s="39">
        <v>0</v>
      </c>
      <c r="M63" s="39">
        <v>0</v>
      </c>
      <c r="N63" s="53">
        <v>0</v>
      </c>
    </row>
    <row r="64" spans="2:14" ht="12.75" hidden="1" customHeight="1" x14ac:dyDescent="0.25">
      <c r="B64" s="40">
        <f>IF(B63="", "", B63+1)</f>
        <v>45527</v>
      </c>
      <c r="C64" s="41" t="s">
        <v>27</v>
      </c>
      <c r="D64" s="35"/>
      <c r="E64" s="36"/>
      <c r="F64" s="36"/>
      <c r="G64" s="37"/>
      <c r="H64" s="38">
        <f t="shared" si="5"/>
        <v>0</v>
      </c>
      <c r="I64" s="70"/>
      <c r="J64" s="39">
        <v>0</v>
      </c>
      <c r="K64" s="39">
        <v>0</v>
      </c>
      <c r="L64" s="39">
        <v>0</v>
      </c>
      <c r="M64" s="39">
        <v>0</v>
      </c>
      <c r="N64" s="53">
        <v>0</v>
      </c>
    </row>
    <row r="65" spans="2:14" ht="12.75" hidden="1" customHeight="1" thickBot="1" x14ac:dyDescent="0.3">
      <c r="B65" s="42">
        <f>IF(B64="", "", B64+1)</f>
        <v>45528</v>
      </c>
      <c r="C65" s="43" t="s">
        <v>28</v>
      </c>
      <c r="D65" s="28"/>
      <c r="E65" s="29"/>
      <c r="F65" s="29"/>
      <c r="G65" s="44"/>
      <c r="H65" s="45">
        <f t="shared" si="5"/>
        <v>0</v>
      </c>
      <c r="I65" s="71"/>
      <c r="J65" s="46">
        <v>0</v>
      </c>
      <c r="K65" s="46">
        <v>0</v>
      </c>
      <c r="L65" s="46">
        <v>0</v>
      </c>
      <c r="M65" s="46">
        <v>0</v>
      </c>
      <c r="N65" s="54">
        <v>0</v>
      </c>
    </row>
    <row r="66" spans="2:14" ht="15.75" thickBot="1" x14ac:dyDescent="0.3">
      <c r="B66" s="106" t="s">
        <v>29</v>
      </c>
      <c r="C66" s="107"/>
      <c r="D66" s="107"/>
      <c r="E66" s="107"/>
      <c r="F66" s="107"/>
      <c r="G66" s="108"/>
      <c r="H66" s="47">
        <f>IF((SUM(H59:H65)&lt;=40), (SUM(H59:H65)), 40)</f>
        <v>0</v>
      </c>
      <c r="I66" s="48" t="str">
        <f>IF((SUM(H58:H65)&gt;40),((SUM(H58:H65)-40)),"0.00")</f>
        <v>0.00</v>
      </c>
      <c r="J66" s="49">
        <f>SUM(J59:J65)</f>
        <v>0</v>
      </c>
      <c r="K66" s="49">
        <f>SUM(K59:K65)</f>
        <v>0</v>
      </c>
      <c r="L66" s="49">
        <f>SUM(L59:L65)</f>
        <v>0</v>
      </c>
      <c r="M66" s="49">
        <f>SUM(M59:M65)</f>
        <v>0</v>
      </c>
      <c r="N66" s="55">
        <f>SUM(N59:N65)</f>
        <v>0</v>
      </c>
    </row>
    <row r="67" spans="2:14" ht="12.75" customHeight="1" thickBot="1" x14ac:dyDescent="0.3"/>
    <row r="68" spans="2:14" ht="15.75" thickBot="1" x14ac:dyDescent="0.3">
      <c r="B68" s="130" t="s">
        <v>30</v>
      </c>
      <c r="C68" s="131"/>
      <c r="D68" s="131"/>
      <c r="E68" s="131"/>
      <c r="F68" s="131"/>
      <c r="G68" s="132"/>
      <c r="H68" s="47">
        <f xml:space="preserve"> SUM(H21,H30,H39,H48,H57,H66)</f>
        <v>0</v>
      </c>
      <c r="I68" s="47">
        <f t="shared" ref="I68:N68" si="6" xml:space="preserve"> SUM(I21,I30,I39,I48,I57,I66)</f>
        <v>0</v>
      </c>
      <c r="J68" s="47">
        <f t="shared" si="6"/>
        <v>0</v>
      </c>
      <c r="K68" s="47">
        <f t="shared" si="6"/>
        <v>0</v>
      </c>
      <c r="L68" s="47">
        <f t="shared" si="6"/>
        <v>0</v>
      </c>
      <c r="M68" s="47">
        <f t="shared" si="6"/>
        <v>0</v>
      </c>
      <c r="N68" s="91">
        <f t="shared" si="6"/>
        <v>0</v>
      </c>
    </row>
    <row r="69" spans="2:14" ht="7.5" customHeight="1" x14ac:dyDescent="0.25">
      <c r="B69" s="87"/>
      <c r="C69" s="87"/>
      <c r="D69" s="87"/>
      <c r="E69" s="87"/>
      <c r="F69" s="87"/>
      <c r="G69" s="87"/>
      <c r="H69" s="88"/>
      <c r="I69" s="89"/>
      <c r="J69" s="89"/>
      <c r="K69" s="89"/>
      <c r="L69" s="89"/>
      <c r="M69" s="89"/>
      <c r="N69" s="89"/>
    </row>
    <row r="70" spans="2:14" ht="12.75" customHeight="1" x14ac:dyDescent="0.25">
      <c r="L70" s="66"/>
      <c r="M70" s="67" t="s">
        <v>37</v>
      </c>
      <c r="N70" s="68">
        <f>SUM(H68:M68)</f>
        <v>0</v>
      </c>
    </row>
    <row r="71" spans="2:14" ht="12.75" customHeight="1" x14ac:dyDescent="0.25">
      <c r="L71" s="66"/>
      <c r="M71" s="67" t="s">
        <v>38</v>
      </c>
      <c r="N71" s="81">
        <f>SUM(N70-J68-K68-L68-M68-N68)*0.01</f>
        <v>0</v>
      </c>
    </row>
    <row r="72" spans="2:14" ht="7.5" customHeight="1" x14ac:dyDescent="0.25"/>
    <row r="73" spans="2:14" ht="30" customHeight="1" x14ac:dyDescent="0.25">
      <c r="B73" s="74" t="s">
        <v>31</v>
      </c>
      <c r="C73" s="133"/>
      <c r="D73" s="134"/>
      <c r="E73" s="134"/>
      <c r="F73" s="134"/>
      <c r="G73" s="134"/>
      <c r="H73" s="134"/>
      <c r="I73" s="134"/>
      <c r="J73" s="134"/>
      <c r="K73" s="134"/>
      <c r="L73" s="135"/>
    </row>
    <row r="74" spans="2:14" x14ac:dyDescent="0.25">
      <c r="B74" s="75"/>
      <c r="C74" s="75"/>
      <c r="D74" s="2"/>
      <c r="E74" s="2"/>
      <c r="F74" s="2"/>
      <c r="G74" s="2"/>
      <c r="H74" s="76"/>
      <c r="I74" s="77"/>
      <c r="J74" s="77"/>
      <c r="K74" s="76"/>
      <c r="L74" s="76"/>
    </row>
    <row r="75" spans="2:14" x14ac:dyDescent="0.25">
      <c r="B75" s="124" t="s">
        <v>32</v>
      </c>
      <c r="C75" s="124"/>
      <c r="D75" s="124"/>
      <c r="E75" s="125" t="s">
        <v>33</v>
      </c>
      <c r="F75" s="125"/>
      <c r="G75" s="125"/>
      <c r="H75" s="125"/>
      <c r="I75" s="78" t="s">
        <v>34</v>
      </c>
      <c r="J75" s="126"/>
      <c r="K75" s="126"/>
      <c r="L75" s="79"/>
    </row>
    <row r="76" spans="2:14" x14ac:dyDescent="0.25">
      <c r="B76" s="80"/>
      <c r="C76" s="80"/>
      <c r="D76" s="80"/>
      <c r="E76" s="2"/>
      <c r="F76" s="2"/>
      <c r="G76" s="2"/>
      <c r="H76" s="76"/>
      <c r="I76" s="77"/>
      <c r="J76" s="77"/>
      <c r="K76" s="76"/>
      <c r="L76" s="76"/>
    </row>
    <row r="77" spans="2:14" x14ac:dyDescent="0.25">
      <c r="B77" s="124" t="s">
        <v>35</v>
      </c>
      <c r="C77" s="124"/>
      <c r="D77" s="124"/>
      <c r="E77" s="125" t="s">
        <v>33</v>
      </c>
      <c r="F77" s="125"/>
      <c r="G77" s="125"/>
      <c r="H77" s="125"/>
      <c r="I77" s="78" t="s">
        <v>34</v>
      </c>
      <c r="J77" s="126"/>
      <c r="K77" s="126"/>
      <c r="L77" s="79"/>
    </row>
    <row r="81" spans="2:15" ht="15.75" thickBot="1" x14ac:dyDescent="0.3"/>
    <row r="82" spans="2:15" ht="157.5" customHeight="1" thickBot="1" x14ac:dyDescent="0.3">
      <c r="B82" s="127" t="s">
        <v>39</v>
      </c>
      <c r="C82" s="128"/>
      <c r="D82" s="128"/>
      <c r="E82" s="128"/>
      <c r="F82" s="128"/>
      <c r="G82" s="128"/>
      <c r="H82" s="128"/>
      <c r="I82" s="128"/>
      <c r="J82" s="128"/>
      <c r="K82" s="128"/>
      <c r="L82" s="128"/>
      <c r="M82" s="128"/>
      <c r="N82" s="128"/>
      <c r="O82" s="129"/>
    </row>
  </sheetData>
  <mergeCells count="35">
    <mergeCell ref="B77:D77"/>
    <mergeCell ref="E77:H77"/>
    <mergeCell ref="J77:K77"/>
    <mergeCell ref="B82:O82"/>
    <mergeCell ref="B66:G66"/>
    <mergeCell ref="B68:G68"/>
    <mergeCell ref="C73:L73"/>
    <mergeCell ref="B75:D75"/>
    <mergeCell ref="E75:H75"/>
    <mergeCell ref="J75:K75"/>
    <mergeCell ref="B57:G57"/>
    <mergeCell ref="K8:K9"/>
    <mergeCell ref="L8:L9"/>
    <mergeCell ref="M8:M9"/>
    <mergeCell ref="C9:D9"/>
    <mergeCell ref="F9:H9"/>
    <mergeCell ref="B11:B12"/>
    <mergeCell ref="C11:C12"/>
    <mergeCell ref="D11:G11"/>
    <mergeCell ref="H11:N11"/>
    <mergeCell ref="B13:E13"/>
    <mergeCell ref="B21:G21"/>
    <mergeCell ref="B30:G30"/>
    <mergeCell ref="B39:G39"/>
    <mergeCell ref="B48:G48"/>
    <mergeCell ref="B1:N1"/>
    <mergeCell ref="B2:N2"/>
    <mergeCell ref="K4:M4"/>
    <mergeCell ref="C5:D5"/>
    <mergeCell ref="F5:H5"/>
    <mergeCell ref="K6:K7"/>
    <mergeCell ref="L6:L7"/>
    <mergeCell ref="M6:M7"/>
    <mergeCell ref="C7:D7"/>
    <mergeCell ref="F7:H7"/>
  </mergeCells>
  <dataValidations count="7">
    <dataValidation type="custom" allowBlank="1" showInputMessage="1" showErrorMessage="1" sqref="J57:N57 J66:N66" xr:uid="{00000000-0002-0000-0700-000000000000}">
      <formula1>NOT(H74)</formula1>
    </dataValidation>
    <dataValidation type="custom" allowBlank="1" showInputMessage="1" showErrorMessage="1" prompt="Sick/Vaca/Holiday time plus total weekly hours (box H18) should be less than or equal to 40 total hours." sqref="J28:N29 J37:N38 J46:N47 J19:N20" xr:uid="{00000000-0002-0000-0700-000001000000}">
      <formula1>NOT(H25)</formula1>
    </dataValidation>
    <dataValidation type="custom" allowBlank="1" showInputMessage="1" showErrorMessage="1" sqref="J30:N30 J39:N39 J48:N48 J21:N21" xr:uid="{00000000-0002-0000-0700-000002000000}">
      <formula1>NOT(H28)</formula1>
    </dataValidation>
    <dataValidation showDropDown="1" showInputMessage="1" showErrorMessage="1" prompt="Input Start Date of Week 1_x000a_" sqref="B14 B23 B32 B41 B50 B59" xr:uid="{00000000-0002-0000-0700-000003000000}"/>
    <dataValidation type="time" allowBlank="1" showInputMessage="1" showErrorMessage="1" errorTitle="Invalid Data Entry" error="Please enter time with format between 0:00 and 23:59." sqref="D50:G56 D23:G29 D32:G38 D41:G47 D14:G20 D59:G65" xr:uid="{00000000-0002-0000-0700-000004000000}">
      <formula1>0</formula1>
      <formula2>0.999305555555556</formula2>
    </dataValidation>
    <dataValidation type="custom" allowBlank="1" showInputMessage="1" showErrorMessage="1" prompt="Sick/Vaca/Holiday time plus total weekly hours (box H18) should be less than or equal to 40 total hours." sqref="J23:N27 J32:N36 J41:N45 J14:N18 J50:N56 J59:N65" xr:uid="{00000000-0002-0000-0700-000005000000}">
      <formula1>NOT(H21)</formula1>
    </dataValidation>
    <dataValidation allowBlank="1" showInputMessage="1" showErrorMessage="1" prompt="Sick/Vaca/Holiday time plus total weekly hours (box H27) should be less than or equal to 40 total hours." sqref="K13" xr:uid="{00000000-0002-0000-0700-000006000000}"/>
  </dataValidations>
  <printOptions horizontalCentered="1"/>
  <pageMargins left="0.25" right="0.25" top="0.5" bottom="0.5" header="0.3" footer="0.3"/>
  <pageSetup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O82"/>
  <sheetViews>
    <sheetView zoomScale="109" zoomScaleNormal="109" workbookViewId="0">
      <selection activeCell="F5" sqref="F5:H5"/>
    </sheetView>
  </sheetViews>
  <sheetFormatPr defaultRowHeight="15" x14ac:dyDescent="0.25"/>
  <cols>
    <col min="1" max="1" width="1.140625" customWidth="1"/>
    <col min="2" max="2" width="12" bestFit="1" customWidth="1"/>
    <col min="3" max="3" width="10.140625" bestFit="1" customWidth="1"/>
    <col min="5" max="5" width="9.85546875" bestFit="1" customWidth="1"/>
    <col min="9" max="10" width="6.140625" customWidth="1"/>
    <col min="11" max="11" width="7.28515625" bestFit="1" customWidth="1"/>
    <col min="12" max="12" width="10" bestFit="1" customWidth="1"/>
    <col min="13" max="13" width="9.42578125" customWidth="1"/>
    <col min="14" max="14" width="8.28515625" customWidth="1"/>
  </cols>
  <sheetData>
    <row r="1" spans="2:14" ht="21" x14ac:dyDescent="0.25">
      <c r="B1" s="103" t="s">
        <v>36</v>
      </c>
      <c r="C1" s="103"/>
      <c r="D1" s="103"/>
      <c r="E1" s="103"/>
      <c r="F1" s="103"/>
      <c r="G1" s="103"/>
      <c r="H1" s="103"/>
      <c r="I1" s="103"/>
      <c r="J1" s="103"/>
      <c r="K1" s="103"/>
      <c r="L1" s="103"/>
      <c r="M1" s="103"/>
      <c r="N1" s="103"/>
    </row>
    <row r="2" spans="2:14" ht="21" customHeight="1" x14ac:dyDescent="0.3">
      <c r="B2" s="104" t="s">
        <v>68</v>
      </c>
      <c r="C2" s="104"/>
      <c r="D2" s="104"/>
      <c r="E2" s="104"/>
      <c r="F2" s="104"/>
      <c r="G2" s="104"/>
      <c r="H2" s="104"/>
      <c r="I2" s="104"/>
      <c r="J2" s="104"/>
      <c r="K2" s="104"/>
      <c r="L2" s="104"/>
      <c r="M2" s="104"/>
      <c r="N2" s="104"/>
    </row>
    <row r="3" spans="2:14" ht="7.5" customHeight="1" x14ac:dyDescent="0.25"/>
    <row r="4" spans="2:14" ht="15.75" thickBot="1" x14ac:dyDescent="0.3">
      <c r="B4" s="1"/>
      <c r="C4" s="1"/>
      <c r="D4" s="1"/>
      <c r="E4" s="1"/>
      <c r="F4" s="2"/>
      <c r="G4" s="2"/>
      <c r="H4" s="2"/>
      <c r="I4" s="3"/>
      <c r="J4" s="4"/>
      <c r="K4" s="105" t="s">
        <v>0</v>
      </c>
      <c r="L4" s="105"/>
      <c r="M4" s="105"/>
    </row>
    <row r="5" spans="2:14" x14ac:dyDescent="0.25">
      <c r="B5" s="5" t="s">
        <v>1</v>
      </c>
      <c r="C5" s="100"/>
      <c r="D5" s="101"/>
      <c r="E5" s="5" t="s">
        <v>2</v>
      </c>
      <c r="F5" s="100"/>
      <c r="G5" s="102"/>
      <c r="H5" s="101"/>
      <c r="I5" s="6"/>
      <c r="J5" s="6"/>
      <c r="K5" s="7" t="s">
        <v>3</v>
      </c>
      <c r="L5" s="8" t="s">
        <v>4</v>
      </c>
      <c r="M5" s="9" t="s">
        <v>5</v>
      </c>
    </row>
    <row r="6" spans="2:14" ht="6" customHeight="1" x14ac:dyDescent="0.25">
      <c r="B6" s="5"/>
      <c r="C6" s="10"/>
      <c r="D6" s="11"/>
      <c r="E6" s="11"/>
      <c r="F6" s="11"/>
      <c r="G6" s="12"/>
      <c r="H6" s="13"/>
      <c r="I6" s="3"/>
      <c r="J6" s="6"/>
      <c r="K6" s="136">
        <f>SUM('7.19.24-8.18.24'!M6:M7)</f>
        <v>0</v>
      </c>
      <c r="L6" s="139">
        <f>SUM('7.19.24-8.18.24'!L6:L7)</f>
        <v>0</v>
      </c>
      <c r="M6" s="98">
        <f>SUM((K6-K68)+L6)</f>
        <v>0</v>
      </c>
    </row>
    <row r="7" spans="2:14" x14ac:dyDescent="0.25">
      <c r="B7" s="5" t="s">
        <v>6</v>
      </c>
      <c r="C7" s="100"/>
      <c r="D7" s="101"/>
      <c r="E7" s="14" t="s">
        <v>7</v>
      </c>
      <c r="F7" s="100"/>
      <c r="G7" s="102"/>
      <c r="H7" s="101"/>
      <c r="I7" s="6"/>
      <c r="J7" s="90" t="s">
        <v>42</v>
      </c>
      <c r="K7" s="137"/>
      <c r="L7" s="140"/>
      <c r="M7" s="99"/>
    </row>
    <row r="8" spans="2:14" ht="7.5" customHeight="1" x14ac:dyDescent="0.25">
      <c r="B8" s="15"/>
      <c r="C8" s="10"/>
      <c r="D8" s="11"/>
      <c r="E8" s="11"/>
      <c r="F8" s="11"/>
      <c r="G8" s="12"/>
      <c r="H8" s="13"/>
      <c r="I8" s="6"/>
      <c r="J8" s="90"/>
      <c r="K8" s="136">
        <f>SUM('7.19.24-8.18.24'!M8:M9)</f>
        <v>64</v>
      </c>
      <c r="L8" s="139">
        <f>SUM('7.19.24-8.18.24'!L8:L9)</f>
        <v>8</v>
      </c>
      <c r="M8" s="98">
        <f>SUM((K8-J68)+L8)</f>
        <v>72</v>
      </c>
    </row>
    <row r="9" spans="2:14" ht="15.75" thickBot="1" x14ac:dyDescent="0.3">
      <c r="B9" s="5" t="s">
        <v>40</v>
      </c>
      <c r="C9" s="110" t="s">
        <v>69</v>
      </c>
      <c r="D9" s="111"/>
      <c r="E9" s="14" t="s">
        <v>8</v>
      </c>
      <c r="F9" s="110"/>
      <c r="G9" s="112"/>
      <c r="H9" s="111"/>
      <c r="I9" s="6"/>
      <c r="J9" s="90" t="s">
        <v>43</v>
      </c>
      <c r="K9" s="141"/>
      <c r="L9" s="142"/>
      <c r="M9" s="109"/>
    </row>
    <row r="10" spans="2:14" ht="15.75" thickBot="1" x14ac:dyDescent="0.3"/>
    <row r="11" spans="2:14" ht="15.75" customHeight="1" x14ac:dyDescent="0.25">
      <c r="B11" s="113" t="s">
        <v>9</v>
      </c>
      <c r="C11" s="115" t="s">
        <v>10</v>
      </c>
      <c r="D11" s="116" t="s">
        <v>11</v>
      </c>
      <c r="E11" s="117"/>
      <c r="F11" s="117"/>
      <c r="G11" s="118"/>
      <c r="H11" s="119" t="s">
        <v>41</v>
      </c>
      <c r="I11" s="120"/>
      <c r="J11" s="120"/>
      <c r="K11" s="120"/>
      <c r="L11" s="120"/>
      <c r="M11" s="120"/>
      <c r="N11" s="121"/>
    </row>
    <row r="12" spans="2:14" ht="15.75" thickBot="1" x14ac:dyDescent="0.3">
      <c r="B12" s="114"/>
      <c r="C12" s="109"/>
      <c r="D12" s="16" t="s">
        <v>12</v>
      </c>
      <c r="E12" s="17" t="s">
        <v>13</v>
      </c>
      <c r="F12" s="17" t="s">
        <v>12</v>
      </c>
      <c r="G12" s="18" t="s">
        <v>13</v>
      </c>
      <c r="H12" s="82" t="s">
        <v>14</v>
      </c>
      <c r="I12" s="83" t="s">
        <v>15</v>
      </c>
      <c r="J12" s="84" t="s">
        <v>16</v>
      </c>
      <c r="K12" s="84" t="s">
        <v>17</v>
      </c>
      <c r="L12" s="19" t="s">
        <v>18</v>
      </c>
      <c r="M12" s="85" t="s">
        <v>20</v>
      </c>
      <c r="N12" s="86" t="s">
        <v>19</v>
      </c>
    </row>
    <row r="13" spans="2:14" x14ac:dyDescent="0.25">
      <c r="B13" s="122" t="s">
        <v>21</v>
      </c>
      <c r="C13" s="123"/>
      <c r="D13" s="123"/>
      <c r="E13" s="123"/>
      <c r="F13" s="24"/>
      <c r="G13" s="24"/>
      <c r="H13" s="25">
        <f>SUM('7.19.24-8.18.24'!H66)</f>
        <v>0</v>
      </c>
      <c r="I13" s="72"/>
      <c r="J13" s="20"/>
      <c r="K13" s="21"/>
      <c r="L13" s="22"/>
      <c r="M13" s="23"/>
      <c r="N13" s="51"/>
    </row>
    <row r="14" spans="2:14" ht="12.75" hidden="1" customHeight="1" x14ac:dyDescent="0.25">
      <c r="B14" s="26">
        <v>45522</v>
      </c>
      <c r="C14" s="27" t="s">
        <v>22</v>
      </c>
      <c r="D14" s="28"/>
      <c r="E14" s="29"/>
      <c r="F14" s="29"/>
      <c r="G14" s="30"/>
      <c r="H14" s="31">
        <f t="shared" ref="H14:H20" si="0">SUM((E14-D14)+(G14-F14))*24</f>
        <v>0</v>
      </c>
      <c r="I14" s="69"/>
      <c r="J14" s="32">
        <v>0</v>
      </c>
      <c r="K14" s="32">
        <v>0</v>
      </c>
      <c r="L14" s="32">
        <v>0</v>
      </c>
      <c r="M14" s="32">
        <v>0</v>
      </c>
      <c r="N14" s="52">
        <v>0</v>
      </c>
    </row>
    <row r="15" spans="2:14" ht="12.75" customHeight="1" x14ac:dyDescent="0.25">
      <c r="B15" s="33">
        <f>IF(B14, B14+1,"")</f>
        <v>45523</v>
      </c>
      <c r="C15" s="34" t="s">
        <v>23</v>
      </c>
      <c r="D15" s="35"/>
      <c r="E15" s="36"/>
      <c r="F15" s="36"/>
      <c r="G15" s="37"/>
      <c r="H15" s="38">
        <f t="shared" si="0"/>
        <v>0</v>
      </c>
      <c r="I15" s="70"/>
      <c r="J15" s="39">
        <v>0</v>
      </c>
      <c r="K15" s="39">
        <v>0</v>
      </c>
      <c r="L15" s="39">
        <v>0</v>
      </c>
      <c r="M15" s="39">
        <v>0</v>
      </c>
      <c r="N15" s="53">
        <v>0</v>
      </c>
    </row>
    <row r="16" spans="2:14" ht="12.75" customHeight="1" x14ac:dyDescent="0.25">
      <c r="B16" s="40">
        <f>IF(B15="", "", B15+1)</f>
        <v>45524</v>
      </c>
      <c r="C16" s="34" t="s">
        <v>24</v>
      </c>
      <c r="D16" s="35"/>
      <c r="E16" s="36"/>
      <c r="F16" s="36"/>
      <c r="G16" s="37"/>
      <c r="H16" s="38">
        <f t="shared" si="0"/>
        <v>0</v>
      </c>
      <c r="I16" s="70"/>
      <c r="J16" s="39">
        <v>0</v>
      </c>
      <c r="K16" s="39">
        <v>0</v>
      </c>
      <c r="L16" s="39">
        <v>0</v>
      </c>
      <c r="M16" s="39">
        <v>0</v>
      </c>
      <c r="N16" s="53">
        <v>0</v>
      </c>
    </row>
    <row r="17" spans="2:14" ht="12.75" customHeight="1" x14ac:dyDescent="0.25">
      <c r="B17" s="40">
        <f>IF(B16="", "", B16+1)</f>
        <v>45525</v>
      </c>
      <c r="C17" s="34" t="s">
        <v>25</v>
      </c>
      <c r="D17" s="35"/>
      <c r="E17" s="36"/>
      <c r="F17" s="36"/>
      <c r="G17" s="37"/>
      <c r="H17" s="38">
        <f t="shared" si="0"/>
        <v>0</v>
      </c>
      <c r="I17" s="70"/>
      <c r="J17" s="39">
        <v>0</v>
      </c>
      <c r="K17" s="39">
        <v>0</v>
      </c>
      <c r="L17" s="39">
        <v>0</v>
      </c>
      <c r="M17" s="39">
        <v>0</v>
      </c>
      <c r="N17" s="53">
        <v>0</v>
      </c>
    </row>
    <row r="18" spans="2:14" ht="12.75" customHeight="1" x14ac:dyDescent="0.25">
      <c r="B18" s="40">
        <f>IF(B17="", "", B17+1)</f>
        <v>45526</v>
      </c>
      <c r="C18" s="34" t="s">
        <v>26</v>
      </c>
      <c r="D18" s="35"/>
      <c r="E18" s="36"/>
      <c r="F18" s="36"/>
      <c r="G18" s="37"/>
      <c r="H18" s="38">
        <f t="shared" si="0"/>
        <v>0</v>
      </c>
      <c r="I18" s="70"/>
      <c r="J18" s="39">
        <v>0</v>
      </c>
      <c r="K18" s="39">
        <v>0</v>
      </c>
      <c r="L18" s="39">
        <v>0</v>
      </c>
      <c r="M18" s="39">
        <v>0</v>
      </c>
      <c r="N18" s="53">
        <v>0</v>
      </c>
    </row>
    <row r="19" spans="2:14" ht="12.75" customHeight="1" x14ac:dyDescent="0.25">
      <c r="B19" s="40">
        <f>IF(B18="", "", B18+1)</f>
        <v>45527</v>
      </c>
      <c r="C19" s="41" t="s">
        <v>27</v>
      </c>
      <c r="D19" s="35"/>
      <c r="E19" s="36"/>
      <c r="F19" s="36"/>
      <c r="G19" s="37"/>
      <c r="H19" s="38">
        <f t="shared" si="0"/>
        <v>0</v>
      </c>
      <c r="I19" s="70"/>
      <c r="J19" s="39">
        <v>0</v>
      </c>
      <c r="K19" s="39">
        <v>0</v>
      </c>
      <c r="L19" s="39">
        <v>0</v>
      </c>
      <c r="M19" s="39">
        <v>0</v>
      </c>
      <c r="N19" s="53">
        <v>0</v>
      </c>
    </row>
    <row r="20" spans="2:14" ht="12.75" customHeight="1" thickBot="1" x14ac:dyDescent="0.3">
      <c r="B20" s="42">
        <f>IF(B19="", "", B19+1)</f>
        <v>45528</v>
      </c>
      <c r="C20" s="43" t="s">
        <v>28</v>
      </c>
      <c r="D20" s="28"/>
      <c r="E20" s="29"/>
      <c r="F20" s="29"/>
      <c r="G20" s="44"/>
      <c r="H20" s="45">
        <f t="shared" si="0"/>
        <v>0</v>
      </c>
      <c r="I20" s="71"/>
      <c r="J20" s="46">
        <v>0</v>
      </c>
      <c r="K20" s="46">
        <v>0</v>
      </c>
      <c r="L20" s="46">
        <v>0</v>
      </c>
      <c r="M20" s="46">
        <v>0</v>
      </c>
      <c r="N20" s="54">
        <v>0</v>
      </c>
    </row>
    <row r="21" spans="2:14" ht="15.75" thickBot="1" x14ac:dyDescent="0.3">
      <c r="B21" s="106" t="s">
        <v>29</v>
      </c>
      <c r="C21" s="107"/>
      <c r="D21" s="107"/>
      <c r="E21" s="107"/>
      <c r="F21" s="107"/>
      <c r="G21" s="108"/>
      <c r="H21" s="47">
        <f>IF((SUM(H14:H20)&lt;=40), (SUM(H14:H20)), 40)</f>
        <v>0</v>
      </c>
      <c r="I21" s="48" t="str">
        <f>IF((SUM(H13:H20)&gt;40),((SUM(H13:H20)-40)),"0.00")</f>
        <v>0.00</v>
      </c>
      <c r="J21" s="49">
        <f>SUM(J14:J20)</f>
        <v>0</v>
      </c>
      <c r="K21" s="49">
        <f>SUM(K14:K20)</f>
        <v>0</v>
      </c>
      <c r="L21" s="49">
        <f>SUM(L14:L20)</f>
        <v>0</v>
      </c>
      <c r="M21" s="49">
        <f>SUM(M14:M20)</f>
        <v>0</v>
      </c>
      <c r="N21" s="55">
        <f>SUM(N14:N20)</f>
        <v>0</v>
      </c>
    </row>
    <row r="22" spans="2:14" ht="12.75" customHeight="1" thickBot="1" x14ac:dyDescent="0.3"/>
    <row r="23" spans="2:14" ht="12.75" customHeight="1" x14ac:dyDescent="0.25">
      <c r="B23" s="56">
        <v>45529</v>
      </c>
      <c r="C23" s="57" t="s">
        <v>22</v>
      </c>
      <c r="D23" s="58"/>
      <c r="E23" s="59"/>
      <c r="F23" s="59"/>
      <c r="G23" s="60"/>
      <c r="H23" s="61">
        <f t="shared" ref="H23:H29" si="1">SUM((E23-D23)+(G23-F23))*24</f>
        <v>0</v>
      </c>
      <c r="I23" s="73"/>
      <c r="J23" s="62">
        <v>0</v>
      </c>
      <c r="K23" s="62">
        <v>0</v>
      </c>
      <c r="L23" s="62">
        <v>0</v>
      </c>
      <c r="M23" s="62">
        <v>0</v>
      </c>
      <c r="N23" s="63">
        <v>0</v>
      </c>
    </row>
    <row r="24" spans="2:14" ht="12.75" customHeight="1" x14ac:dyDescent="0.25">
      <c r="B24" s="33">
        <f>IF(B23, B23+1,"")</f>
        <v>45530</v>
      </c>
      <c r="C24" s="34" t="s">
        <v>23</v>
      </c>
      <c r="D24" s="35"/>
      <c r="E24" s="36"/>
      <c r="F24" s="36"/>
      <c r="G24" s="37"/>
      <c r="H24" s="38">
        <f t="shared" si="1"/>
        <v>0</v>
      </c>
      <c r="I24" s="70"/>
      <c r="J24" s="39">
        <v>0</v>
      </c>
      <c r="K24" s="39">
        <v>0</v>
      </c>
      <c r="L24" s="39">
        <v>0</v>
      </c>
      <c r="M24" s="39">
        <v>0</v>
      </c>
      <c r="N24" s="53">
        <v>0</v>
      </c>
    </row>
    <row r="25" spans="2:14" ht="12.75" customHeight="1" x14ac:dyDescent="0.25">
      <c r="B25" s="40">
        <f>IF(B24="", "", B24+1)</f>
        <v>45531</v>
      </c>
      <c r="C25" s="34" t="s">
        <v>24</v>
      </c>
      <c r="D25" s="35"/>
      <c r="E25" s="36"/>
      <c r="F25" s="36"/>
      <c r="G25" s="37"/>
      <c r="H25" s="38">
        <f t="shared" si="1"/>
        <v>0</v>
      </c>
      <c r="I25" s="70"/>
      <c r="J25" s="39">
        <v>0</v>
      </c>
      <c r="K25" s="39">
        <v>0</v>
      </c>
      <c r="L25" s="39">
        <v>0</v>
      </c>
      <c r="M25" s="39">
        <v>0</v>
      </c>
      <c r="N25" s="53">
        <v>0</v>
      </c>
    </row>
    <row r="26" spans="2:14" ht="12.75" customHeight="1" x14ac:dyDescent="0.25">
      <c r="B26" s="40">
        <f>IF(B25="", "", B25+1)</f>
        <v>45532</v>
      </c>
      <c r="C26" s="34" t="s">
        <v>25</v>
      </c>
      <c r="D26" s="35"/>
      <c r="E26" s="36"/>
      <c r="F26" s="36"/>
      <c r="G26" s="37"/>
      <c r="H26" s="38">
        <f t="shared" si="1"/>
        <v>0</v>
      </c>
      <c r="I26" s="70"/>
      <c r="J26" s="39">
        <v>0</v>
      </c>
      <c r="K26" s="39">
        <v>0</v>
      </c>
      <c r="L26" s="39">
        <v>0</v>
      </c>
      <c r="M26" s="39">
        <v>0</v>
      </c>
      <c r="N26" s="53">
        <v>0</v>
      </c>
    </row>
    <row r="27" spans="2:14" ht="12.75" customHeight="1" x14ac:dyDescent="0.25">
      <c r="B27" s="40">
        <f>IF(B26="", "", B26+1)</f>
        <v>45533</v>
      </c>
      <c r="C27" s="34" t="s">
        <v>26</v>
      </c>
      <c r="D27" s="35"/>
      <c r="E27" s="36"/>
      <c r="F27" s="36"/>
      <c r="G27" s="37"/>
      <c r="H27" s="38">
        <f t="shared" si="1"/>
        <v>0</v>
      </c>
      <c r="I27" s="70"/>
      <c r="J27" s="39">
        <v>0</v>
      </c>
      <c r="K27" s="39">
        <v>0</v>
      </c>
      <c r="L27" s="39">
        <v>0</v>
      </c>
      <c r="M27" s="39">
        <v>0</v>
      </c>
      <c r="N27" s="53">
        <v>0</v>
      </c>
    </row>
    <row r="28" spans="2:14" ht="12.75" customHeight="1" x14ac:dyDescent="0.25">
      <c r="B28" s="40">
        <f>IF(B27="", "", B27+1)</f>
        <v>45534</v>
      </c>
      <c r="C28" s="41" t="s">
        <v>27</v>
      </c>
      <c r="D28" s="35"/>
      <c r="E28" s="36"/>
      <c r="F28" s="36"/>
      <c r="G28" s="37"/>
      <c r="H28" s="38">
        <f t="shared" si="1"/>
        <v>0</v>
      </c>
      <c r="I28" s="70"/>
      <c r="J28" s="39">
        <v>0</v>
      </c>
      <c r="K28" s="39">
        <v>0</v>
      </c>
      <c r="L28" s="39">
        <v>0</v>
      </c>
      <c r="M28" s="39">
        <v>0</v>
      </c>
      <c r="N28" s="53">
        <v>0</v>
      </c>
    </row>
    <row r="29" spans="2:14" ht="12.75" customHeight="1" thickBot="1" x14ac:dyDescent="0.3">
      <c r="B29" s="42">
        <f>IF(B28="", "", B28+1)</f>
        <v>45535</v>
      </c>
      <c r="C29" s="43" t="s">
        <v>28</v>
      </c>
      <c r="D29" s="28"/>
      <c r="E29" s="29"/>
      <c r="F29" s="29"/>
      <c r="G29" s="44"/>
      <c r="H29" s="45">
        <f t="shared" si="1"/>
        <v>0</v>
      </c>
      <c r="I29" s="71"/>
      <c r="J29" s="46">
        <v>0</v>
      </c>
      <c r="K29" s="46">
        <v>0</v>
      </c>
      <c r="L29" s="46">
        <v>0</v>
      </c>
      <c r="M29" s="46">
        <v>0</v>
      </c>
      <c r="N29" s="54">
        <v>0</v>
      </c>
    </row>
    <row r="30" spans="2:14" ht="15.75" thickBot="1" x14ac:dyDescent="0.3">
      <c r="B30" s="106" t="s">
        <v>29</v>
      </c>
      <c r="C30" s="107"/>
      <c r="D30" s="107"/>
      <c r="E30" s="107"/>
      <c r="F30" s="107"/>
      <c r="G30" s="108"/>
      <c r="H30" s="47">
        <f>IF((SUM(H23:H29)&lt;=40), (SUM(H23:H29)), 40)</f>
        <v>0</v>
      </c>
      <c r="I30" s="48" t="str">
        <f>IF((SUM(H22:H29)&gt;40),((SUM(H22:H29)-40)),"0.00")</f>
        <v>0.00</v>
      </c>
      <c r="J30" s="49">
        <f>SUM(J23:J29)</f>
        <v>0</v>
      </c>
      <c r="K30" s="49">
        <f>SUM(K23:K29)</f>
        <v>0</v>
      </c>
      <c r="L30" s="49">
        <f>SUM(L23:L29)</f>
        <v>0</v>
      </c>
      <c r="M30" s="49">
        <f>SUM(M23:M29)</f>
        <v>0</v>
      </c>
      <c r="N30" s="55">
        <f>SUM(N23:N29)</f>
        <v>0</v>
      </c>
    </row>
    <row r="31" spans="2:14" ht="12.75" customHeight="1" thickBot="1" x14ac:dyDescent="0.3"/>
    <row r="32" spans="2:14" ht="12.75" customHeight="1" x14ac:dyDescent="0.25">
      <c r="B32" s="56">
        <v>45536</v>
      </c>
      <c r="C32" s="57" t="s">
        <v>22</v>
      </c>
      <c r="D32" s="58"/>
      <c r="E32" s="59"/>
      <c r="F32" s="59"/>
      <c r="G32" s="60"/>
      <c r="H32" s="61">
        <f t="shared" ref="H32:H38" si="2">SUM((E32-D32)+(G32-F32))*24</f>
        <v>0</v>
      </c>
      <c r="I32" s="73"/>
      <c r="J32" s="62">
        <v>0</v>
      </c>
      <c r="K32" s="62">
        <v>0</v>
      </c>
      <c r="L32" s="62">
        <v>0</v>
      </c>
      <c r="M32" s="62">
        <v>0</v>
      </c>
      <c r="N32" s="63">
        <v>0</v>
      </c>
    </row>
    <row r="33" spans="2:14" ht="12.75" customHeight="1" x14ac:dyDescent="0.25">
      <c r="B33" s="33">
        <f>IF(B32, B32+1,"")</f>
        <v>45537</v>
      </c>
      <c r="C33" s="34" t="s">
        <v>23</v>
      </c>
      <c r="D33" s="35"/>
      <c r="E33" s="36"/>
      <c r="F33" s="36"/>
      <c r="G33" s="37"/>
      <c r="H33" s="38">
        <f t="shared" si="2"/>
        <v>0</v>
      </c>
      <c r="I33" s="70"/>
      <c r="J33" s="39">
        <v>0</v>
      </c>
      <c r="K33" s="39">
        <v>0</v>
      </c>
      <c r="L33" s="92">
        <v>8</v>
      </c>
      <c r="M33" s="39">
        <v>0</v>
      </c>
      <c r="N33" s="53">
        <v>0</v>
      </c>
    </row>
    <row r="34" spans="2:14" ht="12.75" customHeight="1" x14ac:dyDescent="0.25">
      <c r="B34" s="40">
        <f>IF(B33="", "", B33+1)</f>
        <v>45538</v>
      </c>
      <c r="C34" s="34" t="s">
        <v>24</v>
      </c>
      <c r="D34" s="35"/>
      <c r="E34" s="36"/>
      <c r="F34" s="36"/>
      <c r="G34" s="37"/>
      <c r="H34" s="38">
        <f t="shared" si="2"/>
        <v>0</v>
      </c>
      <c r="I34" s="70"/>
      <c r="J34" s="39">
        <v>0</v>
      </c>
      <c r="K34" s="39">
        <v>0</v>
      </c>
      <c r="L34" s="39">
        <v>0</v>
      </c>
      <c r="M34" s="39">
        <v>0</v>
      </c>
      <c r="N34" s="53">
        <v>0</v>
      </c>
    </row>
    <row r="35" spans="2:14" ht="12.75" customHeight="1" x14ac:dyDescent="0.25">
      <c r="B35" s="40">
        <f>IF(B34="", "", B34+1)</f>
        <v>45539</v>
      </c>
      <c r="C35" s="34" t="s">
        <v>25</v>
      </c>
      <c r="D35" s="35"/>
      <c r="E35" s="36"/>
      <c r="F35" s="36"/>
      <c r="G35" s="37"/>
      <c r="H35" s="38">
        <f t="shared" si="2"/>
        <v>0</v>
      </c>
      <c r="I35" s="70"/>
      <c r="J35" s="39">
        <v>0</v>
      </c>
      <c r="K35" s="39">
        <v>0</v>
      </c>
      <c r="L35" s="39">
        <v>0</v>
      </c>
      <c r="M35" s="39">
        <v>0</v>
      </c>
      <c r="N35" s="53">
        <v>0</v>
      </c>
    </row>
    <row r="36" spans="2:14" ht="12.75" customHeight="1" x14ac:dyDescent="0.25">
      <c r="B36" s="40">
        <f>IF(B35="", "", B35+1)</f>
        <v>45540</v>
      </c>
      <c r="C36" s="34" t="s">
        <v>26</v>
      </c>
      <c r="D36" s="35"/>
      <c r="E36" s="36"/>
      <c r="F36" s="36"/>
      <c r="G36" s="37"/>
      <c r="H36" s="38">
        <f t="shared" si="2"/>
        <v>0</v>
      </c>
      <c r="I36" s="70"/>
      <c r="J36" s="39">
        <v>0</v>
      </c>
      <c r="K36" s="39">
        <v>0</v>
      </c>
      <c r="L36" s="39">
        <v>0</v>
      </c>
      <c r="M36" s="39">
        <v>0</v>
      </c>
      <c r="N36" s="53">
        <v>0</v>
      </c>
    </row>
    <row r="37" spans="2:14" ht="12.75" customHeight="1" x14ac:dyDescent="0.25">
      <c r="B37" s="40">
        <f>IF(B36="", "", B36+1)</f>
        <v>45541</v>
      </c>
      <c r="C37" s="41" t="s">
        <v>27</v>
      </c>
      <c r="D37" s="35"/>
      <c r="E37" s="36"/>
      <c r="F37" s="36"/>
      <c r="G37" s="37"/>
      <c r="H37" s="38">
        <f t="shared" si="2"/>
        <v>0</v>
      </c>
      <c r="I37" s="70"/>
      <c r="J37" s="39">
        <v>0</v>
      </c>
      <c r="K37" s="39">
        <v>0</v>
      </c>
      <c r="L37" s="39">
        <v>0</v>
      </c>
      <c r="M37" s="39">
        <v>0</v>
      </c>
      <c r="N37" s="53">
        <v>0</v>
      </c>
    </row>
    <row r="38" spans="2:14" ht="12.75" customHeight="1" thickBot="1" x14ac:dyDescent="0.3">
      <c r="B38" s="42">
        <f>IF(B37="", "", B37+1)</f>
        <v>45542</v>
      </c>
      <c r="C38" s="43" t="s">
        <v>28</v>
      </c>
      <c r="D38" s="28"/>
      <c r="E38" s="29"/>
      <c r="F38" s="29"/>
      <c r="G38" s="44"/>
      <c r="H38" s="45">
        <f t="shared" si="2"/>
        <v>0</v>
      </c>
      <c r="I38" s="71"/>
      <c r="J38" s="46">
        <v>0</v>
      </c>
      <c r="K38" s="46">
        <v>0</v>
      </c>
      <c r="L38" s="46">
        <v>0</v>
      </c>
      <c r="M38" s="46">
        <v>0</v>
      </c>
      <c r="N38" s="54">
        <v>0</v>
      </c>
    </row>
    <row r="39" spans="2:14" ht="15.75" thickBot="1" x14ac:dyDescent="0.3">
      <c r="B39" s="106" t="s">
        <v>29</v>
      </c>
      <c r="C39" s="107"/>
      <c r="D39" s="107"/>
      <c r="E39" s="107"/>
      <c r="F39" s="107"/>
      <c r="G39" s="108"/>
      <c r="H39" s="47">
        <f>IF((SUM(H32:H38)&lt;=40), (SUM(H32:H38)), 40)</f>
        <v>0</v>
      </c>
      <c r="I39" s="48" t="str">
        <f>IF((SUM(H31:H38)&gt;40),((SUM(H31:H38)-40)),"0.00")</f>
        <v>0.00</v>
      </c>
      <c r="J39" s="49">
        <f>SUM(J32:J38)</f>
        <v>0</v>
      </c>
      <c r="K39" s="49">
        <f>SUM(K32:K38)</f>
        <v>0</v>
      </c>
      <c r="L39" s="49">
        <f>SUM(L32:L38)</f>
        <v>8</v>
      </c>
      <c r="M39" s="49">
        <f>SUM(M32:M38)</f>
        <v>0</v>
      </c>
      <c r="N39" s="55">
        <f>SUM(N32:N38)</f>
        <v>0</v>
      </c>
    </row>
    <row r="40" spans="2:14" ht="12.75" customHeight="1" thickBot="1" x14ac:dyDescent="0.3"/>
    <row r="41" spans="2:14" ht="12.75" customHeight="1" x14ac:dyDescent="0.25">
      <c r="B41" s="56">
        <v>45543</v>
      </c>
      <c r="C41" s="57" t="s">
        <v>22</v>
      </c>
      <c r="D41" s="58"/>
      <c r="E41" s="59"/>
      <c r="F41" s="59"/>
      <c r="G41" s="60"/>
      <c r="H41" s="61">
        <f t="shared" ref="H41:H47" si="3">SUM((E41-D41)+(G41-F41))*24</f>
        <v>0</v>
      </c>
      <c r="I41" s="73"/>
      <c r="J41" s="62">
        <v>0</v>
      </c>
      <c r="K41" s="62">
        <v>0</v>
      </c>
      <c r="L41" s="62">
        <v>0</v>
      </c>
      <c r="M41" s="62">
        <v>0</v>
      </c>
      <c r="N41" s="63">
        <v>0</v>
      </c>
    </row>
    <row r="42" spans="2:14" ht="12.75" customHeight="1" x14ac:dyDescent="0.25">
      <c r="B42" s="33">
        <f>IF(B41, B41+1,"")</f>
        <v>45544</v>
      </c>
      <c r="C42" s="34" t="s">
        <v>23</v>
      </c>
      <c r="D42" s="35"/>
      <c r="E42" s="36"/>
      <c r="F42" s="36"/>
      <c r="G42" s="37"/>
      <c r="H42" s="38">
        <f t="shared" si="3"/>
        <v>0</v>
      </c>
      <c r="I42" s="70"/>
      <c r="J42" s="39">
        <v>0</v>
      </c>
      <c r="K42" s="39">
        <v>0</v>
      </c>
      <c r="L42" s="39">
        <v>0</v>
      </c>
      <c r="M42" s="39">
        <v>0</v>
      </c>
      <c r="N42" s="53">
        <v>0</v>
      </c>
    </row>
    <row r="43" spans="2:14" ht="12.75" customHeight="1" x14ac:dyDescent="0.25">
      <c r="B43" s="40">
        <f>IF(B42="", "", B42+1)</f>
        <v>45545</v>
      </c>
      <c r="C43" s="34" t="s">
        <v>24</v>
      </c>
      <c r="D43" s="35"/>
      <c r="E43" s="36"/>
      <c r="F43" s="36"/>
      <c r="G43" s="37"/>
      <c r="H43" s="38">
        <f t="shared" si="3"/>
        <v>0</v>
      </c>
      <c r="I43" s="70"/>
      <c r="J43" s="39">
        <v>0</v>
      </c>
      <c r="K43" s="39">
        <v>0</v>
      </c>
      <c r="L43" s="39">
        <v>0</v>
      </c>
      <c r="M43" s="39">
        <v>0</v>
      </c>
      <c r="N43" s="53">
        <v>0</v>
      </c>
    </row>
    <row r="44" spans="2:14" ht="12.75" customHeight="1" x14ac:dyDescent="0.25">
      <c r="B44" s="40">
        <f>IF(B43="", "", B43+1)</f>
        <v>45546</v>
      </c>
      <c r="C44" s="34" t="s">
        <v>25</v>
      </c>
      <c r="D44" s="35"/>
      <c r="E44" s="36"/>
      <c r="F44" s="36"/>
      <c r="G44" s="37"/>
      <c r="H44" s="38">
        <f t="shared" si="3"/>
        <v>0</v>
      </c>
      <c r="I44" s="70"/>
      <c r="J44" s="39">
        <v>0</v>
      </c>
      <c r="K44" s="39">
        <v>0</v>
      </c>
      <c r="L44" s="39">
        <v>0</v>
      </c>
      <c r="M44" s="39">
        <v>0</v>
      </c>
      <c r="N44" s="53">
        <v>0</v>
      </c>
    </row>
    <row r="45" spans="2:14" ht="12.75" customHeight="1" x14ac:dyDescent="0.25">
      <c r="B45" s="40">
        <f>IF(B44="", "", B44+1)</f>
        <v>45547</v>
      </c>
      <c r="C45" s="34" t="s">
        <v>26</v>
      </c>
      <c r="D45" s="35"/>
      <c r="E45" s="36"/>
      <c r="F45" s="36"/>
      <c r="G45" s="37"/>
      <c r="H45" s="38">
        <f t="shared" si="3"/>
        <v>0</v>
      </c>
      <c r="I45" s="70"/>
      <c r="J45" s="39">
        <v>0</v>
      </c>
      <c r="K45" s="39">
        <v>0</v>
      </c>
      <c r="L45" s="39">
        <v>0</v>
      </c>
      <c r="M45" s="39">
        <v>0</v>
      </c>
      <c r="N45" s="53">
        <v>0</v>
      </c>
    </row>
    <row r="46" spans="2:14" ht="12.75" customHeight="1" x14ac:dyDescent="0.25">
      <c r="B46" s="40">
        <f>IF(B45="", "", B45+1)</f>
        <v>45548</v>
      </c>
      <c r="C46" s="41" t="s">
        <v>27</v>
      </c>
      <c r="D46" s="35"/>
      <c r="E46" s="36"/>
      <c r="F46" s="36"/>
      <c r="G46" s="37"/>
      <c r="H46" s="38">
        <f t="shared" si="3"/>
        <v>0</v>
      </c>
      <c r="I46" s="70"/>
      <c r="J46" s="39">
        <v>0</v>
      </c>
      <c r="K46" s="39">
        <v>0</v>
      </c>
      <c r="L46" s="39">
        <v>0</v>
      </c>
      <c r="M46" s="39">
        <v>0</v>
      </c>
      <c r="N46" s="53">
        <v>0</v>
      </c>
    </row>
    <row r="47" spans="2:14" ht="12.75" customHeight="1" thickBot="1" x14ac:dyDescent="0.3">
      <c r="B47" s="42">
        <f>IF(B46="", "", B46+1)</f>
        <v>45549</v>
      </c>
      <c r="C47" s="43" t="s">
        <v>28</v>
      </c>
      <c r="D47" s="28"/>
      <c r="E47" s="29"/>
      <c r="F47" s="29"/>
      <c r="G47" s="44"/>
      <c r="H47" s="45">
        <f t="shared" si="3"/>
        <v>0</v>
      </c>
      <c r="I47" s="71"/>
      <c r="J47" s="46">
        <v>0</v>
      </c>
      <c r="K47" s="46">
        <v>0</v>
      </c>
      <c r="L47" s="46">
        <v>0</v>
      </c>
      <c r="M47" s="46">
        <v>0</v>
      </c>
      <c r="N47" s="54">
        <v>0</v>
      </c>
    </row>
    <row r="48" spans="2:14" ht="15.75" thickBot="1" x14ac:dyDescent="0.3">
      <c r="B48" s="106" t="s">
        <v>29</v>
      </c>
      <c r="C48" s="107"/>
      <c r="D48" s="107"/>
      <c r="E48" s="107"/>
      <c r="F48" s="107"/>
      <c r="G48" s="108"/>
      <c r="H48" s="47">
        <f>IF((SUM(H41:H47)&lt;=40), (SUM(H41:H47)), 40)</f>
        <v>0</v>
      </c>
      <c r="I48" s="48" t="str">
        <f>IF((SUM(H40:H47)&gt;40),((SUM(H40:H47)-40)),"0.00")</f>
        <v>0.00</v>
      </c>
      <c r="J48" s="49">
        <f>SUM(J41:J47)</f>
        <v>0</v>
      </c>
      <c r="K48" s="49">
        <f>SUM(K41:K47)</f>
        <v>0</v>
      </c>
      <c r="L48" s="49">
        <f>SUM(L41:L47)</f>
        <v>0</v>
      </c>
      <c r="M48" s="49">
        <f>SUM(M41:M47)</f>
        <v>0</v>
      </c>
      <c r="N48" s="55">
        <f>SUM(N41:N47)</f>
        <v>0</v>
      </c>
    </row>
    <row r="49" spans="2:14" ht="12.75" customHeight="1" thickBot="1" x14ac:dyDescent="0.3"/>
    <row r="50" spans="2:14" ht="12.75" customHeight="1" x14ac:dyDescent="0.25">
      <c r="B50" s="56">
        <v>45550</v>
      </c>
      <c r="C50" s="57" t="s">
        <v>22</v>
      </c>
      <c r="D50" s="58"/>
      <c r="E50" s="59"/>
      <c r="F50" s="59"/>
      <c r="G50" s="60"/>
      <c r="H50" s="61">
        <f t="shared" ref="H50:H56" si="4">SUM((E50-D50)+(G50-F50))*24</f>
        <v>0</v>
      </c>
      <c r="I50" s="73"/>
      <c r="J50" s="62">
        <v>0</v>
      </c>
      <c r="K50" s="62">
        <v>0</v>
      </c>
      <c r="L50" s="62">
        <v>0</v>
      </c>
      <c r="M50" s="62">
        <v>0</v>
      </c>
      <c r="N50" s="63">
        <v>0</v>
      </c>
    </row>
    <row r="51" spans="2:14" ht="12.75" customHeight="1" x14ac:dyDescent="0.25">
      <c r="B51" s="33">
        <f>IF(B50, B50+1,"")</f>
        <v>45551</v>
      </c>
      <c r="C51" s="34" t="s">
        <v>23</v>
      </c>
      <c r="D51" s="35"/>
      <c r="E51" s="36"/>
      <c r="F51" s="36"/>
      <c r="G51" s="37"/>
      <c r="H51" s="38">
        <f t="shared" si="4"/>
        <v>0</v>
      </c>
      <c r="I51" s="70"/>
      <c r="J51" s="39">
        <v>0</v>
      </c>
      <c r="K51" s="39">
        <v>0</v>
      </c>
      <c r="L51" s="39">
        <v>0</v>
      </c>
      <c r="M51" s="39">
        <v>0</v>
      </c>
      <c r="N51" s="53">
        <v>0</v>
      </c>
    </row>
    <row r="52" spans="2:14" ht="12.75" customHeight="1" x14ac:dyDescent="0.25">
      <c r="B52" s="40">
        <f>IF(B51="", "", B51+1)</f>
        <v>45552</v>
      </c>
      <c r="C52" s="34" t="s">
        <v>24</v>
      </c>
      <c r="D52" s="35"/>
      <c r="E52" s="36"/>
      <c r="F52" s="36"/>
      <c r="G52" s="37"/>
      <c r="H52" s="38">
        <f t="shared" si="4"/>
        <v>0</v>
      </c>
      <c r="I52" s="70"/>
      <c r="J52" s="39">
        <v>0</v>
      </c>
      <c r="K52" s="39">
        <v>0</v>
      </c>
      <c r="L52" s="39">
        <v>0</v>
      </c>
      <c r="M52" s="39">
        <v>0</v>
      </c>
      <c r="N52" s="53">
        <v>0</v>
      </c>
    </row>
    <row r="53" spans="2:14" ht="12.75" customHeight="1" thickBot="1" x14ac:dyDescent="0.3">
      <c r="B53" s="40">
        <f>IF(B52="", "", B52+1)</f>
        <v>45553</v>
      </c>
      <c r="C53" s="34" t="s">
        <v>25</v>
      </c>
      <c r="D53" s="35"/>
      <c r="E53" s="36"/>
      <c r="F53" s="36"/>
      <c r="G53" s="37"/>
      <c r="H53" s="38">
        <f t="shared" si="4"/>
        <v>0</v>
      </c>
      <c r="I53" s="70"/>
      <c r="J53" s="39">
        <v>0</v>
      </c>
      <c r="K53" s="39">
        <v>0</v>
      </c>
      <c r="L53" s="39">
        <v>0</v>
      </c>
      <c r="M53" s="39">
        <v>0</v>
      </c>
      <c r="N53" s="53">
        <v>0</v>
      </c>
    </row>
    <row r="54" spans="2:14" ht="12.75" hidden="1" customHeight="1" x14ac:dyDescent="0.25">
      <c r="B54" s="40">
        <f>IF(B53="", "", B53+1)</f>
        <v>45554</v>
      </c>
      <c r="C54" s="34" t="s">
        <v>26</v>
      </c>
      <c r="D54" s="35"/>
      <c r="E54" s="36"/>
      <c r="F54" s="36"/>
      <c r="G54" s="37"/>
      <c r="H54" s="38">
        <f t="shared" si="4"/>
        <v>0</v>
      </c>
      <c r="I54" s="70"/>
      <c r="J54" s="39">
        <v>0</v>
      </c>
      <c r="K54" s="39">
        <v>0</v>
      </c>
      <c r="L54" s="39">
        <v>0</v>
      </c>
      <c r="M54" s="39">
        <v>0</v>
      </c>
      <c r="N54" s="53">
        <v>0</v>
      </c>
    </row>
    <row r="55" spans="2:14" ht="12.75" hidden="1" customHeight="1" x14ac:dyDescent="0.25">
      <c r="B55" s="40">
        <f>IF(B54="", "", B54+1)</f>
        <v>45555</v>
      </c>
      <c r="C55" s="41" t="s">
        <v>27</v>
      </c>
      <c r="D55" s="35"/>
      <c r="E55" s="36"/>
      <c r="F55" s="36"/>
      <c r="G55" s="37"/>
      <c r="H55" s="38">
        <f t="shared" si="4"/>
        <v>0</v>
      </c>
      <c r="I55" s="70"/>
      <c r="J55" s="39">
        <v>0</v>
      </c>
      <c r="K55" s="39">
        <v>0</v>
      </c>
      <c r="L55" s="39">
        <v>0</v>
      </c>
      <c r="M55" s="39">
        <v>0</v>
      </c>
      <c r="N55" s="53">
        <v>0</v>
      </c>
    </row>
    <row r="56" spans="2:14" ht="12.75" hidden="1" customHeight="1" thickBot="1" x14ac:dyDescent="0.3">
      <c r="B56" s="42">
        <f>IF(B55="", "", B55+1)</f>
        <v>45556</v>
      </c>
      <c r="C56" s="43" t="s">
        <v>28</v>
      </c>
      <c r="D56" s="28"/>
      <c r="E56" s="29"/>
      <c r="F56" s="29"/>
      <c r="G56" s="44"/>
      <c r="H56" s="45">
        <f t="shared" si="4"/>
        <v>0</v>
      </c>
      <c r="I56" s="71"/>
      <c r="J56" s="46">
        <v>0</v>
      </c>
      <c r="K56" s="46">
        <v>0</v>
      </c>
      <c r="L56" s="46">
        <v>0</v>
      </c>
      <c r="M56" s="46">
        <v>0</v>
      </c>
      <c r="N56" s="54">
        <v>0</v>
      </c>
    </row>
    <row r="57" spans="2:14" ht="15.75" thickBot="1" x14ac:dyDescent="0.3">
      <c r="B57" s="106" t="s">
        <v>29</v>
      </c>
      <c r="C57" s="107"/>
      <c r="D57" s="107"/>
      <c r="E57" s="107"/>
      <c r="F57" s="107"/>
      <c r="G57" s="108"/>
      <c r="H57" s="47">
        <f>IF((SUM(H50:H56)&lt;=40), (SUM(H50:H56)), 40)</f>
        <v>0</v>
      </c>
      <c r="I57" s="48" t="str">
        <f>IF((SUM(H49:H56)&gt;40),((SUM(H49:H56)-40)),"0.00")</f>
        <v>0.00</v>
      </c>
      <c r="J57" s="49">
        <f>SUM(J50:J56)</f>
        <v>0</v>
      </c>
      <c r="K57" s="49">
        <f>SUM(K50:K56)</f>
        <v>0</v>
      </c>
      <c r="L57" s="49">
        <f>SUM(L50:L56)</f>
        <v>0</v>
      </c>
      <c r="M57" s="49">
        <f>SUM(M50:M56)</f>
        <v>0</v>
      </c>
      <c r="N57" s="55">
        <f>SUM(N50:N56)</f>
        <v>0</v>
      </c>
    </row>
    <row r="58" spans="2:14" ht="12.75" hidden="1" customHeight="1" thickBot="1" x14ac:dyDescent="0.3"/>
    <row r="59" spans="2:14" ht="12.75" hidden="1" customHeight="1" x14ac:dyDescent="0.25">
      <c r="B59" s="56">
        <v>45557</v>
      </c>
      <c r="C59" s="57" t="s">
        <v>22</v>
      </c>
      <c r="D59" s="58"/>
      <c r="E59" s="59"/>
      <c r="F59" s="59"/>
      <c r="G59" s="60"/>
      <c r="H59" s="61">
        <f t="shared" ref="H59:H65" si="5">SUM((E59-D59)+(G59-F59))*24</f>
        <v>0</v>
      </c>
      <c r="I59" s="73"/>
      <c r="J59" s="62">
        <v>0</v>
      </c>
      <c r="K59" s="62">
        <v>0</v>
      </c>
      <c r="L59" s="62">
        <v>0</v>
      </c>
      <c r="M59" s="62">
        <v>0</v>
      </c>
      <c r="N59" s="63">
        <v>0</v>
      </c>
    </row>
    <row r="60" spans="2:14" ht="12.75" hidden="1" customHeight="1" x14ac:dyDescent="0.25">
      <c r="B60" s="33">
        <f>IF(B59, B59+1,"")</f>
        <v>45558</v>
      </c>
      <c r="C60" s="34" t="s">
        <v>23</v>
      </c>
      <c r="D60" s="35"/>
      <c r="E60" s="36"/>
      <c r="F60" s="36"/>
      <c r="G60" s="37"/>
      <c r="H60" s="38">
        <f t="shared" si="5"/>
        <v>0</v>
      </c>
      <c r="I60" s="70"/>
      <c r="J60" s="39">
        <v>0</v>
      </c>
      <c r="K60" s="39">
        <v>0</v>
      </c>
      <c r="L60" s="39">
        <v>0</v>
      </c>
      <c r="M60" s="39">
        <v>0</v>
      </c>
      <c r="N60" s="53">
        <v>0</v>
      </c>
    </row>
    <row r="61" spans="2:14" ht="12.75" hidden="1" customHeight="1" x14ac:dyDescent="0.25">
      <c r="B61" s="40">
        <f>IF(B60="", "", B60+1)</f>
        <v>45559</v>
      </c>
      <c r="C61" s="34" t="s">
        <v>24</v>
      </c>
      <c r="D61" s="35"/>
      <c r="E61" s="36"/>
      <c r="F61" s="36"/>
      <c r="G61" s="37"/>
      <c r="H61" s="38">
        <f t="shared" si="5"/>
        <v>0</v>
      </c>
      <c r="I61" s="70"/>
      <c r="J61" s="39">
        <v>0</v>
      </c>
      <c r="K61" s="39">
        <v>0</v>
      </c>
      <c r="L61" s="39">
        <v>0</v>
      </c>
      <c r="M61" s="39">
        <v>0</v>
      </c>
      <c r="N61" s="53">
        <v>0</v>
      </c>
    </row>
    <row r="62" spans="2:14" ht="12.75" hidden="1" customHeight="1" x14ac:dyDescent="0.25">
      <c r="B62" s="40">
        <f>IF(B61="", "", B61+1)</f>
        <v>45560</v>
      </c>
      <c r="C62" s="34" t="s">
        <v>25</v>
      </c>
      <c r="D62" s="35"/>
      <c r="E62" s="36"/>
      <c r="F62" s="36"/>
      <c r="G62" s="37"/>
      <c r="H62" s="38">
        <f t="shared" si="5"/>
        <v>0</v>
      </c>
      <c r="I62" s="70"/>
      <c r="J62" s="39">
        <v>0</v>
      </c>
      <c r="K62" s="39">
        <v>0</v>
      </c>
      <c r="L62" s="39">
        <v>0</v>
      </c>
      <c r="M62" s="39">
        <v>0</v>
      </c>
      <c r="N62" s="53">
        <v>0</v>
      </c>
    </row>
    <row r="63" spans="2:14" ht="12.75" hidden="1" customHeight="1" x14ac:dyDescent="0.25">
      <c r="B63" s="40">
        <f>IF(B62="", "", B62+1)</f>
        <v>45561</v>
      </c>
      <c r="C63" s="34" t="s">
        <v>26</v>
      </c>
      <c r="D63" s="35"/>
      <c r="E63" s="36"/>
      <c r="F63" s="36"/>
      <c r="G63" s="37"/>
      <c r="H63" s="38">
        <f t="shared" si="5"/>
        <v>0</v>
      </c>
      <c r="I63" s="70"/>
      <c r="J63" s="39">
        <v>0</v>
      </c>
      <c r="K63" s="39">
        <v>0</v>
      </c>
      <c r="L63" s="39">
        <v>0</v>
      </c>
      <c r="M63" s="39">
        <v>0</v>
      </c>
      <c r="N63" s="53">
        <v>0</v>
      </c>
    </row>
    <row r="64" spans="2:14" ht="12.75" hidden="1" customHeight="1" x14ac:dyDescent="0.25">
      <c r="B64" s="40">
        <f>IF(B63="", "", B63+1)</f>
        <v>45562</v>
      </c>
      <c r="C64" s="41" t="s">
        <v>27</v>
      </c>
      <c r="D64" s="35"/>
      <c r="E64" s="36"/>
      <c r="F64" s="36"/>
      <c r="G64" s="37"/>
      <c r="H64" s="38">
        <f t="shared" si="5"/>
        <v>0</v>
      </c>
      <c r="I64" s="70"/>
      <c r="J64" s="39">
        <v>0</v>
      </c>
      <c r="K64" s="39">
        <v>0</v>
      </c>
      <c r="L64" s="39">
        <v>0</v>
      </c>
      <c r="M64" s="39">
        <v>0</v>
      </c>
      <c r="N64" s="53">
        <v>0</v>
      </c>
    </row>
    <row r="65" spans="2:14" ht="12.75" hidden="1" customHeight="1" thickBot="1" x14ac:dyDescent="0.3">
      <c r="B65" s="42">
        <f>IF(B64="", "", B64+1)</f>
        <v>45563</v>
      </c>
      <c r="C65" s="43" t="s">
        <v>28</v>
      </c>
      <c r="D65" s="28"/>
      <c r="E65" s="29"/>
      <c r="F65" s="29"/>
      <c r="G65" s="44"/>
      <c r="H65" s="45">
        <f t="shared" si="5"/>
        <v>0</v>
      </c>
      <c r="I65" s="71"/>
      <c r="J65" s="46">
        <v>0</v>
      </c>
      <c r="K65" s="46">
        <v>0</v>
      </c>
      <c r="L65" s="46">
        <v>0</v>
      </c>
      <c r="M65" s="46">
        <v>0</v>
      </c>
      <c r="N65" s="54">
        <v>0</v>
      </c>
    </row>
    <row r="66" spans="2:14" ht="15.75" hidden="1" thickBot="1" x14ac:dyDescent="0.3">
      <c r="B66" s="106" t="s">
        <v>29</v>
      </c>
      <c r="C66" s="107"/>
      <c r="D66" s="107"/>
      <c r="E66" s="107"/>
      <c r="F66" s="107"/>
      <c r="G66" s="108"/>
      <c r="H66" s="47">
        <f>IF((SUM(H59:H65)&lt;=40), (SUM(H59:H65)), 40)</f>
        <v>0</v>
      </c>
      <c r="I66" s="48" t="str">
        <f>IF((SUM(H58:H65)&gt;40),((SUM(H58:H65)-40)),"0.00")</f>
        <v>0.00</v>
      </c>
      <c r="J66" s="49">
        <f>SUM(J59:J65)</f>
        <v>0</v>
      </c>
      <c r="K66" s="49">
        <f>SUM(K59:K65)</f>
        <v>0</v>
      </c>
      <c r="L66" s="49">
        <f>SUM(L59:L65)</f>
        <v>0</v>
      </c>
      <c r="M66" s="49">
        <f>SUM(M59:M65)</f>
        <v>0</v>
      </c>
      <c r="N66" s="55">
        <f>SUM(N59:N65)</f>
        <v>0</v>
      </c>
    </row>
    <row r="67" spans="2:14" ht="12.75" customHeight="1" thickBot="1" x14ac:dyDescent="0.3"/>
    <row r="68" spans="2:14" ht="15.75" thickBot="1" x14ac:dyDescent="0.3">
      <c r="B68" s="130" t="s">
        <v>30</v>
      </c>
      <c r="C68" s="131"/>
      <c r="D68" s="131"/>
      <c r="E68" s="131"/>
      <c r="F68" s="131"/>
      <c r="G68" s="132"/>
      <c r="H68" s="47">
        <f xml:space="preserve"> SUM(H21,H30,H39,H48,H57,H66)</f>
        <v>0</v>
      </c>
      <c r="I68" s="47">
        <f t="shared" ref="I68:N68" si="6" xml:space="preserve"> SUM(I21,I30,I39,I48,I57,I66)</f>
        <v>0</v>
      </c>
      <c r="J68" s="47">
        <f t="shared" si="6"/>
        <v>0</v>
      </c>
      <c r="K68" s="47">
        <f t="shared" si="6"/>
        <v>0</v>
      </c>
      <c r="L68" s="47">
        <f t="shared" si="6"/>
        <v>8</v>
      </c>
      <c r="M68" s="47">
        <f t="shared" si="6"/>
        <v>0</v>
      </c>
      <c r="N68" s="91">
        <f t="shared" si="6"/>
        <v>0</v>
      </c>
    </row>
    <row r="69" spans="2:14" ht="7.5" customHeight="1" x14ac:dyDescent="0.25">
      <c r="B69" s="87"/>
      <c r="C69" s="87"/>
      <c r="D69" s="87"/>
      <c r="E69" s="87"/>
      <c r="F69" s="87"/>
      <c r="G69" s="87"/>
      <c r="H69" s="88"/>
      <c r="I69" s="89"/>
      <c r="J69" s="89"/>
      <c r="K69" s="89"/>
      <c r="L69" s="89"/>
      <c r="M69" s="89"/>
      <c r="N69" s="89"/>
    </row>
    <row r="70" spans="2:14" ht="12.75" customHeight="1" x14ac:dyDescent="0.25">
      <c r="L70" s="66"/>
      <c r="M70" s="67" t="s">
        <v>37</v>
      </c>
      <c r="N70" s="68">
        <f>SUM(H68:M68)</f>
        <v>8</v>
      </c>
    </row>
    <row r="71" spans="2:14" ht="12.75" customHeight="1" x14ac:dyDescent="0.25">
      <c r="L71" s="66"/>
      <c r="M71" s="67" t="s">
        <v>38</v>
      </c>
      <c r="N71" s="81">
        <f>SUM(N70-J68-K68-L68-M68-N68)*0.01</f>
        <v>0</v>
      </c>
    </row>
    <row r="72" spans="2:14" ht="7.5" customHeight="1" x14ac:dyDescent="0.25"/>
    <row r="73" spans="2:14" ht="30" customHeight="1" x14ac:dyDescent="0.25">
      <c r="B73" s="74" t="s">
        <v>31</v>
      </c>
      <c r="C73" s="133" t="s">
        <v>50</v>
      </c>
      <c r="D73" s="134"/>
      <c r="E73" s="134"/>
      <c r="F73" s="134"/>
      <c r="G73" s="134"/>
      <c r="H73" s="134"/>
      <c r="I73" s="134"/>
      <c r="J73" s="134"/>
      <c r="K73" s="134"/>
      <c r="L73" s="135"/>
    </row>
    <row r="74" spans="2:14" x14ac:dyDescent="0.25">
      <c r="B74" s="75"/>
      <c r="C74" s="75"/>
      <c r="D74" s="2"/>
      <c r="E74" s="2"/>
      <c r="F74" s="2"/>
      <c r="G74" s="2"/>
      <c r="H74" s="76"/>
      <c r="I74" s="77"/>
      <c r="J74" s="77"/>
      <c r="K74" s="76"/>
      <c r="L74" s="76"/>
    </row>
    <row r="75" spans="2:14" x14ac:dyDescent="0.25">
      <c r="B75" s="124" t="s">
        <v>32</v>
      </c>
      <c r="C75" s="124"/>
      <c r="D75" s="124"/>
      <c r="E75" s="125" t="s">
        <v>33</v>
      </c>
      <c r="F75" s="125"/>
      <c r="G75" s="125"/>
      <c r="H75" s="125"/>
      <c r="I75" s="78" t="s">
        <v>34</v>
      </c>
      <c r="J75" s="126"/>
      <c r="K75" s="126"/>
      <c r="L75" s="79"/>
    </row>
    <row r="76" spans="2:14" x14ac:dyDescent="0.25">
      <c r="B76" s="80"/>
      <c r="C76" s="80"/>
      <c r="D76" s="80"/>
      <c r="E76" s="2"/>
      <c r="F76" s="2"/>
      <c r="G76" s="2"/>
      <c r="H76" s="76"/>
      <c r="I76" s="77"/>
      <c r="J76" s="77"/>
      <c r="K76" s="76"/>
      <c r="L76" s="76"/>
    </row>
    <row r="77" spans="2:14" x14ac:dyDescent="0.25">
      <c r="B77" s="124" t="s">
        <v>35</v>
      </c>
      <c r="C77" s="124"/>
      <c r="D77" s="124"/>
      <c r="E77" s="125" t="s">
        <v>33</v>
      </c>
      <c r="F77" s="125"/>
      <c r="G77" s="125"/>
      <c r="H77" s="125"/>
      <c r="I77" s="78" t="s">
        <v>34</v>
      </c>
      <c r="J77" s="126"/>
      <c r="K77" s="126"/>
      <c r="L77" s="79"/>
    </row>
    <row r="81" spans="2:15" ht="15.75" thickBot="1" x14ac:dyDescent="0.3"/>
    <row r="82" spans="2:15" ht="157.5" customHeight="1" thickBot="1" x14ac:dyDescent="0.3">
      <c r="B82" s="127" t="s">
        <v>39</v>
      </c>
      <c r="C82" s="128"/>
      <c r="D82" s="128"/>
      <c r="E82" s="128"/>
      <c r="F82" s="128"/>
      <c r="G82" s="128"/>
      <c r="H82" s="128"/>
      <c r="I82" s="128"/>
      <c r="J82" s="128"/>
      <c r="K82" s="128"/>
      <c r="L82" s="128"/>
      <c r="M82" s="128"/>
      <c r="N82" s="128"/>
      <c r="O82" s="129"/>
    </row>
  </sheetData>
  <mergeCells count="35">
    <mergeCell ref="B77:D77"/>
    <mergeCell ref="E77:H77"/>
    <mergeCell ref="J77:K77"/>
    <mergeCell ref="B82:O82"/>
    <mergeCell ref="B66:G66"/>
    <mergeCell ref="B68:G68"/>
    <mergeCell ref="C73:L73"/>
    <mergeCell ref="B75:D75"/>
    <mergeCell ref="E75:H75"/>
    <mergeCell ref="J75:K75"/>
    <mergeCell ref="B57:G57"/>
    <mergeCell ref="K8:K9"/>
    <mergeCell ref="L8:L9"/>
    <mergeCell ref="M8:M9"/>
    <mergeCell ref="C9:D9"/>
    <mergeCell ref="F9:H9"/>
    <mergeCell ref="B11:B12"/>
    <mergeCell ref="C11:C12"/>
    <mergeCell ref="D11:G11"/>
    <mergeCell ref="H11:N11"/>
    <mergeCell ref="B13:E13"/>
    <mergeCell ref="B21:G21"/>
    <mergeCell ref="B30:G30"/>
    <mergeCell ref="B39:G39"/>
    <mergeCell ref="B48:G48"/>
    <mergeCell ref="B1:N1"/>
    <mergeCell ref="B2:N2"/>
    <mergeCell ref="K4:M4"/>
    <mergeCell ref="C5:D5"/>
    <mergeCell ref="F5:H5"/>
    <mergeCell ref="K6:K7"/>
    <mergeCell ref="L6:L7"/>
    <mergeCell ref="M6:M7"/>
    <mergeCell ref="C7:D7"/>
    <mergeCell ref="F7:H7"/>
  </mergeCells>
  <dataValidations count="7">
    <dataValidation allowBlank="1" showInputMessage="1" showErrorMessage="1" prompt="Sick/Vaca/Holiday time plus total weekly hours (box H27) should be less than or equal to 40 total hours." sqref="K13" xr:uid="{00000000-0002-0000-0800-000000000000}"/>
    <dataValidation type="custom" allowBlank="1" showInputMessage="1" showErrorMessage="1" prompt="Sick/Vaca/Holiday time plus total weekly hours (box H18) should be less than or equal to 40 total hours." sqref="J23:N27 J59:N65 J32:N36 J14:N18 J50:N56 J41:N45" xr:uid="{00000000-0002-0000-0800-000001000000}">
      <formula1>NOT(H21)</formula1>
    </dataValidation>
    <dataValidation type="time" allowBlank="1" showInputMessage="1" showErrorMessage="1" errorTitle="Invalid Data Entry" error="Please enter time with format between 0:00 and 23:59." sqref="D50:G56 D23:G29 D32:G38 D41:G47 D14:G20 D59:G65" xr:uid="{00000000-0002-0000-0800-000002000000}">
      <formula1>0</formula1>
      <formula2>0.999305555555556</formula2>
    </dataValidation>
    <dataValidation showDropDown="1" showInputMessage="1" showErrorMessage="1" prompt="Input Start Date of Week 1_x000a_" sqref="B14 B23 B32 B41 B50 B59" xr:uid="{00000000-0002-0000-0800-000003000000}"/>
    <dataValidation type="custom" allowBlank="1" showInputMessage="1" showErrorMessage="1" sqref="J30:N30 J39:N39 J48:N48 J21:N21" xr:uid="{00000000-0002-0000-0800-000004000000}">
      <formula1>NOT(H28)</formula1>
    </dataValidation>
    <dataValidation type="custom" allowBlank="1" showInputMessage="1" showErrorMessage="1" prompt="Sick/Vaca/Holiday time plus total weekly hours (box H18) should be less than or equal to 40 total hours." sqref="J28:N29 J37:N38 J46:N47 J19:N20" xr:uid="{00000000-0002-0000-0800-000005000000}">
      <formula1>NOT(H25)</formula1>
    </dataValidation>
    <dataValidation type="custom" allowBlank="1" showInputMessage="1" showErrorMessage="1" sqref="J57:N57 J66:N66" xr:uid="{00000000-0002-0000-0800-000006000000}">
      <formula1>NOT(H74)</formula1>
    </dataValidation>
  </dataValidations>
  <printOptions horizontalCentered="1"/>
  <pageMargins left="0.25" right="0.25" top="0.5" bottom="0.5" header="0.3" footer="0.3"/>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12.19.23-1.18.24</vt:lpstr>
      <vt:lpstr>1.19.24-2.18.24</vt:lpstr>
      <vt:lpstr>2.19.24-3.18.24</vt:lpstr>
      <vt:lpstr>3.19.24-4.18.24</vt:lpstr>
      <vt:lpstr>4.19.24-5.18.24</vt:lpstr>
      <vt:lpstr>5.19.24-6.18.24</vt:lpstr>
      <vt:lpstr>6.19.24-7.18.24</vt:lpstr>
      <vt:lpstr>7.19.24-8.18.24</vt:lpstr>
      <vt:lpstr>8.19.24-9.18.24</vt:lpstr>
      <vt:lpstr>9.19.24-10.18.24</vt:lpstr>
      <vt:lpstr>10.19.24-11.18.24</vt:lpstr>
      <vt:lpstr>11.19.24-12.18.24</vt:lpstr>
      <vt:lpstr>12.19.24-1.18.25</vt:lpstr>
      <vt:lpstr>'1.19.24-2.18.24'!Print_Area</vt:lpstr>
      <vt:lpstr>'10.19.24-11.18.24'!Print_Area</vt:lpstr>
      <vt:lpstr>'11.19.24-12.18.24'!Print_Area</vt:lpstr>
      <vt:lpstr>'12.19.23-1.18.24'!Print_Area</vt:lpstr>
      <vt:lpstr>'12.19.24-1.18.25'!Print_Area</vt:lpstr>
      <vt:lpstr>'2.19.24-3.18.24'!Print_Area</vt:lpstr>
      <vt:lpstr>'3.19.24-4.18.24'!Print_Area</vt:lpstr>
      <vt:lpstr>'4.19.24-5.18.24'!Print_Area</vt:lpstr>
      <vt:lpstr>'5.19.24-6.18.24'!Print_Area</vt:lpstr>
      <vt:lpstr>'6.19.24-7.18.24'!Print_Area</vt:lpstr>
      <vt:lpstr>'7.19.24-8.18.24'!Print_Area</vt:lpstr>
      <vt:lpstr>'8.19.24-9.18.24'!Print_Area</vt:lpstr>
      <vt:lpstr>'9.19.24-10.18.24'!Print_Area</vt:lpstr>
    </vt:vector>
  </TitlesOfParts>
  <Company>Warner Pacific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Oancea</dc:creator>
  <cp:lastModifiedBy>Sarah Oancea</cp:lastModifiedBy>
  <cp:lastPrinted>2023-12-08T01:28:12Z</cp:lastPrinted>
  <dcterms:created xsi:type="dcterms:W3CDTF">2022-01-03T22:45:10Z</dcterms:created>
  <dcterms:modified xsi:type="dcterms:W3CDTF">2024-01-17T18:12:19Z</dcterms:modified>
</cp:coreProperties>
</file>